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 tabRatio="942" activeTab="2"/>
  </bookViews>
  <sheets>
    <sheet name="龙赛中学" sheetId="35" r:id="rId1"/>
    <sheet name="骆驼中学" sheetId="34" r:id="rId2"/>
    <sheet name="仁爱中学（含九龙湖分校）" sheetId="29" r:id="rId3"/>
    <sheet name="立人中学" sheetId="31" r:id="rId4"/>
    <sheet name="中兴中学" sheetId="32" r:id="rId5"/>
    <sheet name="尚志中学" sheetId="33" r:id="rId6"/>
  </sheets>
  <definedNames>
    <definedName name="_xlnm._FilterDatabase" localSheetId="3" hidden="1">立人中学!$A$1:$L$66</definedName>
    <definedName name="_xlnm._FilterDatabase" localSheetId="0" hidden="1">龙赛中学!$A$1:$L$83</definedName>
    <definedName name="_xlnm._FilterDatabase" localSheetId="1" hidden="1">骆驼中学!$A$1:$L$52</definedName>
    <definedName name="_xlnm._FilterDatabase" localSheetId="2" hidden="1">'仁爱中学（含九龙湖分校）'!$A$1:$L$45</definedName>
    <definedName name="_xlnm._FilterDatabase" localSheetId="5" hidden="1">尚志中学!$A$1:$L$79</definedName>
    <definedName name="_xlnm._FilterDatabase" localSheetId="4" hidden="1">中兴中学!$A$1:$L$39</definedName>
    <definedName name="_xlnm.Print_Titles" localSheetId="0">龙赛中学!$2:$2</definedName>
    <definedName name="_xlnm.Print_Titles" localSheetId="1">骆驼中学!$2:$2</definedName>
    <definedName name="_xlnm.Print_Titles" localSheetId="2">'仁爱中学（含九龙湖分校）'!$2:$2</definedName>
    <definedName name="_xlnm.Print_Titles" localSheetId="3">立人中学!$2:$2</definedName>
    <definedName name="_xlnm.Print_Titles" localSheetId="4">中兴中学!$2:$2</definedName>
    <definedName name="_xlnm.Print_Titles" localSheetId="5">尚志中学!$2:$2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<sst xmlns="http://schemas.openxmlformats.org/spreadsheetml/2006/main" count="1368" uniqueCount="229">
  <si>
    <t>宁波市镇海区公开招聘2024年事业编制教师公告（第一批·第一场）
初试成绩、A类岗位笔试成绩、总成绩及入围体检人员名单</t>
  </si>
  <si>
    <t>序号</t>
  </si>
  <si>
    <t>报考单位</t>
  </si>
  <si>
    <t>报考岗位及代码</t>
  </si>
  <si>
    <t>准考证号</t>
  </si>
  <si>
    <t>姓名</t>
  </si>
  <si>
    <t>初试成绩</t>
  </si>
  <si>
    <t>初试*50%</t>
  </si>
  <si>
    <t>笔试成绩</t>
  </si>
  <si>
    <t>笔试*50%</t>
  </si>
  <si>
    <t>总成绩</t>
  </si>
  <si>
    <t>排序</t>
  </si>
  <si>
    <t>是否进入体检</t>
  </si>
  <si>
    <t>备注</t>
  </si>
  <si>
    <t>龙赛中学</t>
  </si>
  <si>
    <t>A01高中语文</t>
  </si>
  <si>
    <t>董悦尔</t>
  </si>
  <si>
    <t>是</t>
  </si>
  <si>
    <t>肖马丹</t>
  </si>
  <si>
    <t>章玲丹</t>
  </si>
  <si>
    <t>A02高中语文</t>
  </si>
  <si>
    <t>陈慧双</t>
  </si>
  <si>
    <t>胡晗韵</t>
  </si>
  <si>
    <t>黄飘</t>
  </si>
  <si>
    <t>齐青</t>
  </si>
  <si>
    <t>否</t>
  </si>
  <si>
    <t>笔试不合格</t>
  </si>
  <si>
    <t>A03高中数学</t>
  </si>
  <si>
    <t>关旭桐</t>
  </si>
  <si>
    <t>赖元旭</t>
  </si>
  <si>
    <t>胡漪紫</t>
  </si>
  <si>
    <t>缺考</t>
  </si>
  <si>
    <t>A04高中数学</t>
  </si>
  <si>
    <t>张帆尔</t>
  </si>
  <si>
    <t>冉一含</t>
  </si>
  <si>
    <t>单芸帆</t>
  </si>
  <si>
    <t>江沁</t>
  </si>
  <si>
    <t>A05高中英语</t>
  </si>
  <si>
    <t>邱婷</t>
  </si>
  <si>
    <t>贺忆如</t>
  </si>
  <si>
    <t>A06高中英语</t>
  </si>
  <si>
    <t>王瑞</t>
  </si>
  <si>
    <t>黄子欣</t>
  </si>
  <si>
    <t>A07高中政治</t>
  </si>
  <si>
    <t>干娇娜</t>
  </si>
  <si>
    <t>谭琪</t>
  </si>
  <si>
    <t>A08高中政治</t>
  </si>
  <si>
    <t>包亚虹</t>
  </si>
  <si>
    <t>吴艳萍</t>
  </si>
  <si>
    <t>张翌琳</t>
  </si>
  <si>
    <t>A09高中历史</t>
  </si>
  <si>
    <t>李诗晔</t>
  </si>
  <si>
    <t>A10高中历史</t>
  </si>
  <si>
    <t>苏宇扬</t>
  </si>
  <si>
    <t>A11高中地理</t>
  </si>
  <si>
    <t>关富</t>
  </si>
  <si>
    <t>邬愉婷</t>
  </si>
  <si>
    <t>A12高中地理</t>
  </si>
  <si>
    <t>张莹琦</t>
  </si>
  <si>
    <t>王樱晓</t>
  </si>
  <si>
    <t>A13高中物理</t>
  </si>
  <si>
    <t>陈晓婷</t>
  </si>
  <si>
    <t>童俊涛</t>
  </si>
  <si>
    <t>A14高中物理</t>
  </si>
  <si>
    <t>胡慧宇</t>
  </si>
  <si>
    <t>岑午</t>
  </si>
  <si>
    <t>王一卜</t>
  </si>
  <si>
    <t>A15高中化学</t>
  </si>
  <si>
    <t>岑诗芸</t>
  </si>
  <si>
    <t>黄甜甜</t>
  </si>
  <si>
    <t>A16高中化学</t>
  </si>
  <si>
    <t>潘悦帆</t>
  </si>
  <si>
    <t>童凌风</t>
  </si>
  <si>
    <t>胡婧</t>
  </si>
  <si>
    <t>A17高中生物</t>
  </si>
  <si>
    <t>欧可歆</t>
  </si>
  <si>
    <t>A18高中心理健康</t>
  </si>
  <si>
    <t>方梦珍</t>
  </si>
  <si>
    <t>骆驼中学</t>
  </si>
  <si>
    <t>A20高中语文</t>
  </si>
  <si>
    <t>陈梦怡</t>
  </si>
  <si>
    <t>A21高中数学</t>
  </si>
  <si>
    <t>单浠</t>
  </si>
  <si>
    <t>A22高中数学</t>
  </si>
  <si>
    <t>朱文逸</t>
  </si>
  <si>
    <t>黄秋华</t>
  </si>
  <si>
    <t>翁羽彤</t>
  </si>
  <si>
    <t>A23高中英语</t>
  </si>
  <si>
    <t>邢方舟</t>
  </si>
  <si>
    <t>A24高中英语</t>
  </si>
  <si>
    <t>潘楠楠</t>
  </si>
  <si>
    <t>金丽珍</t>
  </si>
  <si>
    <t>吴越幸</t>
  </si>
  <si>
    <t>A25高中政治</t>
  </si>
  <si>
    <t>宋奕树</t>
  </si>
  <si>
    <t>A26高中政治</t>
  </si>
  <si>
    <t>潘薏存</t>
  </si>
  <si>
    <t>盛诺怡</t>
  </si>
  <si>
    <t>余盈儿</t>
  </si>
  <si>
    <t>A27高中历史</t>
  </si>
  <si>
    <t>A28高中历史</t>
  </si>
  <si>
    <t>姚仁韬</t>
  </si>
  <si>
    <t>洪昕淳</t>
  </si>
  <si>
    <t>A29高中地理</t>
  </si>
  <si>
    <t>叶玮怡</t>
  </si>
  <si>
    <t>A30高中地理</t>
  </si>
  <si>
    <t>夏佳雷</t>
  </si>
  <si>
    <t>陈宇骏</t>
  </si>
  <si>
    <t>王舒浩</t>
  </si>
  <si>
    <t>A33高中化学</t>
  </si>
  <si>
    <t>郑笑雅</t>
  </si>
  <si>
    <t>A34高中化学</t>
  </si>
  <si>
    <t>袁梦梅</t>
  </si>
  <si>
    <t>A35高中生物</t>
  </si>
  <si>
    <t>杨孙玉悦</t>
  </si>
  <si>
    <t>A36高中生物</t>
  </si>
  <si>
    <t>陈哲</t>
  </si>
  <si>
    <t>陈萱珂</t>
  </si>
  <si>
    <t>仁爱中学（含九龙湖分校）</t>
  </si>
  <si>
    <t>A37初中语文</t>
  </si>
  <si>
    <t>王诗雅</t>
  </si>
  <si>
    <t>A38初中语文</t>
  </si>
  <si>
    <t>高敏</t>
  </si>
  <si>
    <t>潘祺祎</t>
  </si>
  <si>
    <t>欧淇楷</t>
  </si>
  <si>
    <t>A39初中数学</t>
  </si>
  <si>
    <t>戴真奕</t>
  </si>
  <si>
    <t>A40初中数学</t>
  </si>
  <si>
    <t>许诺</t>
  </si>
  <si>
    <t>徐旭栋</t>
  </si>
  <si>
    <t>林佳赏</t>
  </si>
  <si>
    <t>陈响</t>
  </si>
  <si>
    <t>A41初中英语</t>
  </si>
  <si>
    <t>陈林霞</t>
  </si>
  <si>
    <t>梁家丽</t>
  </si>
  <si>
    <t>A42初中英语</t>
  </si>
  <si>
    <t>徐迦楠</t>
  </si>
  <si>
    <t>柴立萱</t>
  </si>
  <si>
    <t>忻怡</t>
  </si>
  <si>
    <t>A43初中科学</t>
  </si>
  <si>
    <t>王昊</t>
  </si>
  <si>
    <t>A44初中科学</t>
  </si>
  <si>
    <t>王宇轩</t>
  </si>
  <si>
    <t>刘蕙嘉</t>
  </si>
  <si>
    <t>A46初中道德与法治</t>
  </si>
  <si>
    <t>张雅茹</t>
  </si>
  <si>
    <t>A47初中道德与法治</t>
  </si>
  <si>
    <t>胡瑞芳</t>
  </si>
  <si>
    <t>立人中学</t>
  </si>
  <si>
    <t>A50初中语文</t>
  </si>
  <si>
    <t>蒋鑫</t>
  </si>
  <si>
    <t>胡依诺</t>
  </si>
  <si>
    <t>王渝茜</t>
  </si>
  <si>
    <t>A52初中数学</t>
  </si>
  <si>
    <t>孙司恬</t>
  </si>
  <si>
    <t>孙寅涛</t>
  </si>
  <si>
    <t>潘姗姗</t>
  </si>
  <si>
    <t>A53初中英语</t>
  </si>
  <si>
    <t>周维</t>
  </si>
  <si>
    <t>胡胜男</t>
  </si>
  <si>
    <t>A54初中英语</t>
  </si>
  <si>
    <t>严好</t>
  </si>
  <si>
    <t>王千雅</t>
  </si>
  <si>
    <t>郑檬鹂</t>
  </si>
  <si>
    <t>A55初中科学</t>
  </si>
  <si>
    <t>闫昕媛</t>
  </si>
  <si>
    <t>A56初中科学</t>
  </si>
  <si>
    <t>黄佳梅</t>
  </si>
  <si>
    <t>许佳怡</t>
  </si>
  <si>
    <t>钱骋</t>
  </si>
  <si>
    <t>A58初中历史与社会</t>
  </si>
  <si>
    <t>金怡然</t>
  </si>
  <si>
    <t>金佳楠</t>
  </si>
  <si>
    <t>章川艺</t>
  </si>
  <si>
    <t>A59初中心理健康</t>
  </si>
  <si>
    <t>赵梓雯</t>
  </si>
  <si>
    <t>中兴中学</t>
  </si>
  <si>
    <t>A61初中语文</t>
  </si>
  <si>
    <t>毛十二</t>
  </si>
  <si>
    <t>江宣</t>
  </si>
  <si>
    <t>A62初中数学</t>
  </si>
  <si>
    <t>钱芝峰</t>
  </si>
  <si>
    <t>A63初中数学</t>
  </si>
  <si>
    <t>吴佳增</t>
  </si>
  <si>
    <t>王泽辉</t>
  </si>
  <si>
    <t>A64初中英语</t>
  </si>
  <si>
    <t>张芹瑜</t>
  </si>
  <si>
    <t>A65初中英语</t>
  </si>
  <si>
    <t>卢依晨</t>
  </si>
  <si>
    <t>王一婷</t>
  </si>
  <si>
    <t>A66初中科学</t>
  </si>
  <si>
    <t>袁盼攀</t>
  </si>
  <si>
    <t>王鹰</t>
  </si>
  <si>
    <t>A67初中科学</t>
  </si>
  <si>
    <t>唐中昊</t>
  </si>
  <si>
    <t>郑诗玛</t>
  </si>
  <si>
    <t>尚志中学（含明德书院）</t>
  </si>
  <si>
    <t>A70初中语文</t>
  </si>
  <si>
    <t>李倩倩</t>
  </si>
  <si>
    <t>崔舒敏</t>
  </si>
  <si>
    <t>A71初中语文</t>
  </si>
  <si>
    <t>梁璇</t>
  </si>
  <si>
    <t>陈佳颖</t>
  </si>
  <si>
    <t>王律淇</t>
  </si>
  <si>
    <t>A72初中数学</t>
  </si>
  <si>
    <t>张瑶</t>
  </si>
  <si>
    <t>A73初中数学</t>
  </si>
  <si>
    <t>徐聪磊</t>
  </si>
  <si>
    <t>焦仪</t>
  </si>
  <si>
    <t>郭嘉豪</t>
  </si>
  <si>
    <t>陈佳佳</t>
  </si>
  <si>
    <t>A74初中英语</t>
  </si>
  <si>
    <t>林杉杉</t>
  </si>
  <si>
    <t>高铭婉</t>
  </si>
  <si>
    <t>A75初中英语</t>
  </si>
  <si>
    <t>张允</t>
  </si>
  <si>
    <t>郑珂盈</t>
  </si>
  <si>
    <t>张萌</t>
  </si>
  <si>
    <t>A76初中科学</t>
  </si>
  <si>
    <t>赵凯玉</t>
  </si>
  <si>
    <t>A77初中科学</t>
  </si>
  <si>
    <t>姚佳薇</t>
  </si>
  <si>
    <t>邬可欣</t>
  </si>
  <si>
    <t>沈佳驰</t>
  </si>
  <si>
    <t>A81初中道德与法治</t>
  </si>
  <si>
    <t>屈佳静</t>
  </si>
  <si>
    <t>钱慧丰</t>
  </si>
  <si>
    <t>A82初中心理健康</t>
  </si>
  <si>
    <t>李琦璟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</si>
</sst>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sz val="16"/>
      <color rgb="FF000000"/>
      <name val="华文中宋"/>
      <charset val="134"/>
    </font>
    <font>
      <sz val="8"/>
      <name val="宋体"/>
      <charset val="134"/>
    </font>
    <font>
      <sz val="8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8"/>
      <color theme="1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51" applyFont="1">
      <alignment vertical="center"/>
    </xf>
    <xf numFmtId="0" fontId="0" fillId="0" borderId="0" xfId="51" applyAlignment="1">
      <alignment horizontal="center" vertical="center"/>
    </xf>
    <xf numFmtId="0" fontId="0" fillId="0" borderId="0" xfId="51" applyNumberFormat="1" applyAlignment="1">
      <alignment horizontal="center" vertical="center"/>
    </xf>
    <xf numFmtId="0" fontId="0" fillId="0" borderId="0" xfId="51">
      <alignment vertical="center"/>
    </xf>
    <xf numFmtId="0" fontId="2" fillId="0" borderId="0" xfId="51" applyFont="1" applyAlignment="1">
      <alignment horizontal="center" vertical="center" wrapText="1"/>
    </xf>
    <xf numFmtId="0" fontId="2" fillId="0" borderId="0" xfId="51" applyNumberFormat="1" applyFont="1" applyAlignment="1">
      <alignment horizontal="center" vertical="center" wrapText="1"/>
    </xf>
    <xf numFmtId="0" fontId="0" fillId="0" borderId="1" xfId="51" applyBorder="1" applyAlignment="1">
      <alignment horizontal="center" vertical="center"/>
    </xf>
    <xf numFmtId="0" fontId="0" fillId="0" borderId="1" xfId="51" applyNumberFormat="1" applyBorder="1" applyAlignment="1">
      <alignment horizontal="center" vertical="center"/>
    </xf>
    <xf numFmtId="0" fontId="0" fillId="2" borderId="1" xfId="5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/>
    </xf>
    <xf numFmtId="0" fontId="0" fillId="2" borderId="1" xfId="51" applyNumberFormat="1" applyFill="1" applyBorder="1" applyAlignment="1">
      <alignment horizontal="center" vertical="center"/>
    </xf>
    <xf numFmtId="176" fontId="0" fillId="2" borderId="1" xfId="51" applyNumberForma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/>
    </xf>
    <xf numFmtId="0" fontId="1" fillId="2" borderId="1" xfId="51" applyNumberFormat="1" applyFont="1" applyFill="1" applyBorder="1" applyAlignment="1">
      <alignment horizontal="center" vertical="center"/>
    </xf>
    <xf numFmtId="176" fontId="1" fillId="2" borderId="1" xfId="51" applyNumberFormat="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176" fontId="0" fillId="0" borderId="1" xfId="51" applyNumberForma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0" fontId="1" fillId="0" borderId="1" xfId="51" applyNumberFormat="1" applyFont="1" applyBorder="1" applyAlignment="1">
      <alignment horizontal="center" vertical="center"/>
    </xf>
    <xf numFmtId="176" fontId="1" fillId="0" borderId="1" xfId="51" applyNumberFormat="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0" fillId="0" borderId="1" xfId="51" applyFont="1" applyBorder="1" applyAlignment="1">
      <alignment horizontal="center" vertical="center"/>
    </xf>
    <xf numFmtId="0" fontId="6" fillId="2" borderId="1" xfId="51" applyFont="1" applyFill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7" fillId="0" borderId="1" xfId="51" applyFont="1" applyBorder="1" applyAlignment="1">
      <alignment horizontal="center" vertical="center"/>
    </xf>
    <xf numFmtId="0" fontId="6" fillId="0" borderId="1" xfId="51" applyNumberFormat="1" applyFont="1" applyBorder="1" applyAlignment="1">
      <alignment horizontal="center" vertical="center"/>
    </xf>
    <xf numFmtId="176" fontId="6" fillId="0" borderId="1" xfId="5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0" fillId="2" borderId="1" xfId="51" applyNumberFormat="1" applyFill="1" applyBorder="1" applyAlignment="1">
      <alignment horizontal="center" vertical="center"/>
    </xf>
    <xf numFmtId="177" fontId="1" fillId="2" borderId="1" xfId="51" applyNumberFormat="1" applyFont="1" applyFill="1" applyBorder="1" applyAlignment="1">
      <alignment horizontal="center" vertical="center"/>
    </xf>
    <xf numFmtId="0" fontId="0" fillId="0" borderId="2" xfId="51" applyNumberFormat="1" applyBorder="1" applyAlignment="1">
      <alignment horizontal="center" vertical="center"/>
    </xf>
    <xf numFmtId="177" fontId="0" fillId="0" borderId="1" xfId="51" applyNumberFormat="1" applyBorder="1" applyAlignment="1">
      <alignment horizontal="center" vertical="center"/>
    </xf>
    <xf numFmtId="0" fontId="0" fillId="2" borderId="2" xfId="51" applyNumberFormat="1" applyFill="1" applyBorder="1" applyAlignment="1">
      <alignment horizontal="center" vertical="center"/>
    </xf>
    <xf numFmtId="0" fontId="1" fillId="2" borderId="2" xfId="51" applyNumberFormat="1" applyFont="1" applyFill="1" applyBorder="1" applyAlignment="1">
      <alignment horizontal="center" vertical="center"/>
    </xf>
    <xf numFmtId="0" fontId="6" fillId="2" borderId="1" xfId="51" applyNumberFormat="1" applyFont="1" applyFill="1" applyBorder="1" applyAlignment="1">
      <alignment horizontal="center" vertical="center"/>
    </xf>
    <xf numFmtId="0" fontId="1" fillId="0" borderId="2" xfId="51" applyNumberFormat="1" applyFont="1" applyBorder="1" applyAlignment="1">
      <alignment horizontal="center" vertical="center"/>
    </xf>
    <xf numFmtId="177" fontId="1" fillId="0" borderId="1" xfId="51" applyNumberFormat="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6" fillId="2" borderId="1" xfId="51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0" fontId="0" fillId="2" borderId="2" xfId="50" applyNumberFormat="1" applyFont="1" applyFill="1" applyBorder="1" applyAlignment="1">
      <alignment horizontal="center" vertical="center"/>
    </xf>
    <xf numFmtId="176" fontId="0" fillId="2" borderId="1" xfId="5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77" fontId="0" fillId="0" borderId="2" xfId="50" applyNumberFormat="1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/>
    </xf>
    <xf numFmtId="0" fontId="0" fillId="0" borderId="2" xfId="50" applyNumberFormat="1" applyFont="1" applyBorder="1" applyAlignment="1">
      <alignment horizontal="center" vertical="center"/>
    </xf>
    <xf numFmtId="176" fontId="0" fillId="0" borderId="1" xfId="5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1" fillId="0" borderId="2" xfId="50" applyNumberFormat="1" applyFont="1" applyBorder="1" applyAlignment="1">
      <alignment horizontal="center" vertical="center"/>
    </xf>
    <xf numFmtId="0" fontId="9" fillId="0" borderId="1" xfId="50" applyFont="1" applyBorder="1" applyAlignment="1">
      <alignment horizontal="center" vertical="center"/>
    </xf>
    <xf numFmtId="0" fontId="1" fillId="0" borderId="2" xfId="50" applyNumberFormat="1" applyFont="1" applyBorder="1" applyAlignment="1">
      <alignment horizontal="center" vertical="center"/>
    </xf>
    <xf numFmtId="176" fontId="1" fillId="0" borderId="1" xfId="50" applyNumberFormat="1" applyFont="1" applyBorder="1" applyAlignment="1">
      <alignment horizontal="center" vertical="center"/>
    </xf>
    <xf numFmtId="0" fontId="1" fillId="2" borderId="1" xfId="50" applyFont="1" applyFill="1" applyBorder="1" applyAlignment="1">
      <alignment horizontal="center" vertical="center"/>
    </xf>
    <xf numFmtId="0" fontId="9" fillId="2" borderId="1" xfId="50" applyFont="1" applyFill="1" applyBorder="1" applyAlignment="1">
      <alignment horizontal="center" vertical="center"/>
    </xf>
    <xf numFmtId="0" fontId="1" fillId="2" borderId="2" xfId="50" applyNumberFormat="1" applyFont="1" applyFill="1" applyBorder="1" applyAlignment="1">
      <alignment horizontal="center" vertical="center"/>
    </xf>
    <xf numFmtId="176" fontId="1" fillId="2" borderId="1" xfId="50" applyNumberFormat="1" applyFont="1" applyFill="1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10" fillId="0" borderId="2" xfId="50" applyNumberFormat="1" applyFont="1" applyBorder="1" applyAlignment="1">
      <alignment horizontal="center" vertical="center"/>
    </xf>
    <xf numFmtId="0" fontId="6" fillId="2" borderId="1" xfId="50" applyNumberFormat="1" applyFont="1" applyFill="1" applyBorder="1" applyAlignment="1">
      <alignment horizontal="center" vertical="center"/>
    </xf>
    <xf numFmtId="0" fontId="1" fillId="2" borderId="1" xfId="50" applyNumberFormat="1" applyFont="1" applyFill="1" applyBorder="1" applyAlignment="1">
      <alignment horizontal="center" vertical="center"/>
    </xf>
    <xf numFmtId="176" fontId="6" fillId="2" borderId="1" xfId="50" applyNumberFormat="1" applyFont="1" applyFill="1" applyBorder="1" applyAlignment="1">
      <alignment horizontal="center" vertical="center"/>
    </xf>
    <xf numFmtId="0" fontId="0" fillId="0" borderId="1" xfId="50" applyFont="1" applyBorder="1" applyAlignment="1">
      <alignment horizontal="center" vertical="center"/>
    </xf>
    <xf numFmtId="0" fontId="6" fillId="0" borderId="2" xfId="50" applyNumberFormat="1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2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0" fillId="0" borderId="2" xfId="50" applyNumberFormat="1" applyFont="1" applyFill="1" applyBorder="1" applyAlignment="1">
      <alignment horizontal="center" vertical="center"/>
    </xf>
    <xf numFmtId="176" fontId="0" fillId="0" borderId="2" xfId="50" applyNumberFormat="1" applyFont="1" applyFill="1" applyBorder="1" applyAlignment="1">
      <alignment horizontal="center" vertical="center"/>
    </xf>
    <xf numFmtId="177" fontId="1" fillId="0" borderId="2" xfId="50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1" fillId="0" borderId="2" xfId="50" applyNumberFormat="1" applyFont="1" applyFill="1" applyBorder="1" applyAlignment="1">
      <alignment horizontal="center" vertical="center"/>
    </xf>
    <xf numFmtId="176" fontId="1" fillId="0" borderId="2" xfId="5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4" xfId="5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4" xfId="50" applyNumberFormat="1" applyFont="1" applyFill="1" applyBorder="1" applyAlignment="1">
      <alignment horizontal="center" vertical="center"/>
    </xf>
    <xf numFmtId="0" fontId="0" fillId="0" borderId="4" xfId="51" applyNumberFormat="1" applyBorder="1" applyAlignment="1">
      <alignment horizontal="center" vertical="center"/>
    </xf>
    <xf numFmtId="176" fontId="0" fillId="0" borderId="3" xfId="51" applyNumberFormat="1" applyBorder="1" applyAlignment="1">
      <alignment horizontal="center" vertical="center"/>
    </xf>
    <xf numFmtId="176" fontId="0" fillId="0" borderId="0" xfId="51" applyNumberFormat="1" applyAlignment="1">
      <alignment horizontal="center" vertical="center"/>
    </xf>
    <xf numFmtId="0" fontId="1" fillId="2" borderId="1" xfId="51" applyFont="1" applyFill="1" applyBorder="1">
      <alignment vertical="center"/>
    </xf>
    <xf numFmtId="0" fontId="1" fillId="0" borderId="1" xfId="51" applyFont="1" applyBorder="1">
      <alignment vertical="center"/>
    </xf>
    <xf numFmtId="0" fontId="11" fillId="0" borderId="0" xfId="51" applyFont="1" applyAlignment="1">
      <alignment horizontal="center" vertical="center"/>
    </xf>
    <xf numFmtId="0" fontId="11" fillId="2" borderId="1" xfId="51" applyFont="1" applyFill="1" applyBorder="1" applyAlignment="1">
      <alignment horizontal="center" vertical="center"/>
    </xf>
    <xf numFmtId="0" fontId="11" fillId="0" borderId="1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/>
    </xf>
    <xf numFmtId="0" fontId="12" fillId="2" borderId="1" xfId="5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3"/>
  <sheetViews>
    <sheetView zoomScale="85" zoomScaleNormal="85" workbookViewId="0">
      <pane xSplit="1" ySplit="2" topLeftCell="B24" activePane="bottomRight" state="frozen"/>
      <selection/>
      <selection pane="topRight"/>
      <selection pane="bottomLeft"/>
      <selection pane="bottomRight" activeCell="C7" sqref="C7"/>
    </sheetView>
  </sheetViews>
  <sheetFormatPr defaultColWidth="9" defaultRowHeight="19" customHeight="1"/>
  <cols>
    <col min="1" max="1" width="6.58333333333333" style="2" customWidth="1"/>
    <col min="2" max="2" width="12" style="2" customWidth="1"/>
    <col min="3" max="3" width="18.8166666666667" style="2" customWidth="1"/>
    <col min="4" max="4" width="14.25" style="2" customWidth="1"/>
    <col min="5" max="5" width="8.83333333333333" style="2" customWidth="1"/>
    <col min="6" max="6" width="9.83333333333333" style="3" customWidth="1"/>
    <col min="7" max="7" width="9.83333333333333" style="2" customWidth="1"/>
    <col min="8" max="8" width="9.83333333333333" style="3" customWidth="1"/>
    <col min="9" max="10" width="9.83333333333333" style="2" customWidth="1"/>
    <col min="11" max="11" width="7.08333333333333" style="2" customWidth="1"/>
    <col min="12" max="12" width="14.0833333333333" style="2" customWidth="1"/>
    <col min="13" max="13" width="9" style="124"/>
    <col min="14" max="16384" width="9" style="4"/>
  </cols>
  <sheetData>
    <row r="1" ht="54" customHeight="1" spans="1:12">
      <c r="A1" s="5" t="s">
        <v>0</v>
      </c>
      <c r="B1" s="5"/>
      <c r="C1" s="5"/>
      <c r="D1" s="5"/>
      <c r="E1" s="5"/>
      <c r="F1" s="6"/>
      <c r="G1" s="5"/>
      <c r="H1" s="6"/>
      <c r="I1" s="5"/>
      <c r="J1" s="5"/>
      <c r="K1" s="5"/>
      <c r="L1" s="5"/>
    </row>
    <row r="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48" t="s">
        <v>10</v>
      </c>
      <c r="K2" s="7" t="s">
        <v>11</v>
      </c>
      <c r="L2" s="7" t="s">
        <v>12</v>
      </c>
      <c r="M2" s="7" t="s">
        <v>13</v>
      </c>
    </row>
    <row r="3" customHeight="1" spans="1:13">
      <c r="A3" s="9">
        <v>1</v>
      </c>
      <c r="B3" s="9" t="s">
        <v>14</v>
      </c>
      <c r="C3" s="9" t="s">
        <v>15</v>
      </c>
      <c r="D3" s="9">
        <v>20231130004</v>
      </c>
      <c r="E3" s="9" t="s">
        <v>16</v>
      </c>
      <c r="F3" s="11">
        <v>84.8</v>
      </c>
      <c r="G3" s="12">
        <f t="shared" ref="G3:G66" si="0">F3*50%</f>
        <v>42.4</v>
      </c>
      <c r="H3" s="11">
        <v>71</v>
      </c>
      <c r="I3" s="12">
        <f t="shared" ref="I3:I21" si="1">H3*50%</f>
        <v>35.5</v>
      </c>
      <c r="J3" s="12">
        <f t="shared" ref="J3:J10" si="2">SUM(G3,I3)</f>
        <v>77.9</v>
      </c>
      <c r="K3" s="9">
        <v>1</v>
      </c>
      <c r="L3" s="9" t="s">
        <v>17</v>
      </c>
      <c r="M3" s="125"/>
    </row>
    <row r="4" customHeight="1" spans="1:13">
      <c r="A4" s="9">
        <v>2</v>
      </c>
      <c r="B4" s="9" t="s">
        <v>14</v>
      </c>
      <c r="C4" s="9" t="s">
        <v>15</v>
      </c>
      <c r="D4" s="9">
        <v>20231130001</v>
      </c>
      <c r="E4" s="9" t="s">
        <v>18</v>
      </c>
      <c r="F4" s="11">
        <v>82.4</v>
      </c>
      <c r="G4" s="12">
        <f t="shared" si="0"/>
        <v>41.2</v>
      </c>
      <c r="H4" s="11">
        <v>62</v>
      </c>
      <c r="I4" s="12">
        <f t="shared" si="1"/>
        <v>31</v>
      </c>
      <c r="J4" s="12">
        <f t="shared" si="2"/>
        <v>72.2</v>
      </c>
      <c r="K4" s="9">
        <v>2</v>
      </c>
      <c r="L4" s="9" t="s">
        <v>17</v>
      </c>
      <c r="M4" s="125"/>
    </row>
    <row r="5" customHeight="1" spans="1:13">
      <c r="A5" s="9">
        <v>3</v>
      </c>
      <c r="B5" s="9" t="s">
        <v>14</v>
      </c>
      <c r="C5" s="9" t="s">
        <v>15</v>
      </c>
      <c r="D5" s="9">
        <v>20231130003</v>
      </c>
      <c r="E5" s="9" t="s">
        <v>19</v>
      </c>
      <c r="F5" s="11">
        <v>78.6</v>
      </c>
      <c r="G5" s="12">
        <f t="shared" si="0"/>
        <v>39.3</v>
      </c>
      <c r="H5" s="11">
        <v>60</v>
      </c>
      <c r="I5" s="12">
        <f t="shared" si="1"/>
        <v>30</v>
      </c>
      <c r="J5" s="12">
        <f t="shared" si="2"/>
        <v>69.3</v>
      </c>
      <c r="K5" s="9">
        <v>3</v>
      </c>
      <c r="L5" s="9" t="s">
        <v>17</v>
      </c>
      <c r="M5" s="125"/>
    </row>
    <row r="6" customHeight="1" spans="1:13">
      <c r="A6" s="7">
        <v>4</v>
      </c>
      <c r="B6" s="7" t="s">
        <v>14</v>
      </c>
      <c r="C6" s="7" t="s">
        <v>20</v>
      </c>
      <c r="D6" s="7">
        <v>20231130014</v>
      </c>
      <c r="E6" s="7" t="s">
        <v>21</v>
      </c>
      <c r="F6" s="8">
        <v>89.8</v>
      </c>
      <c r="G6" s="18">
        <f t="shared" si="0"/>
        <v>44.9</v>
      </c>
      <c r="H6" s="8">
        <v>76</v>
      </c>
      <c r="I6" s="18">
        <f t="shared" si="1"/>
        <v>38</v>
      </c>
      <c r="J6" s="18">
        <f t="shared" si="2"/>
        <v>82.9</v>
      </c>
      <c r="K6" s="7">
        <v>1</v>
      </c>
      <c r="L6" s="7" t="s">
        <v>17</v>
      </c>
      <c r="M6" s="126"/>
    </row>
    <row r="7" customHeight="1" spans="1:13">
      <c r="A7" s="7">
        <v>5</v>
      </c>
      <c r="B7" s="7" t="s">
        <v>14</v>
      </c>
      <c r="C7" s="7" t="s">
        <v>20</v>
      </c>
      <c r="D7" s="7">
        <v>20231130021</v>
      </c>
      <c r="E7" s="7" t="s">
        <v>22</v>
      </c>
      <c r="F7" s="8">
        <v>86.8</v>
      </c>
      <c r="G7" s="18">
        <f t="shared" si="0"/>
        <v>43.4</v>
      </c>
      <c r="H7" s="8">
        <v>58</v>
      </c>
      <c r="I7" s="18">
        <f t="shared" si="1"/>
        <v>29</v>
      </c>
      <c r="J7" s="18">
        <f t="shared" si="2"/>
        <v>72.4</v>
      </c>
      <c r="K7" s="7">
        <v>2</v>
      </c>
      <c r="L7" s="7" t="s">
        <v>17</v>
      </c>
      <c r="M7" s="126"/>
    </row>
    <row r="8" customHeight="1" spans="1:13">
      <c r="A8" s="7">
        <v>6</v>
      </c>
      <c r="B8" s="7" t="s">
        <v>14</v>
      </c>
      <c r="C8" s="7" t="s">
        <v>20</v>
      </c>
      <c r="D8" s="7">
        <v>20231130027</v>
      </c>
      <c r="E8" s="7" t="s">
        <v>23</v>
      </c>
      <c r="F8" s="8">
        <v>82.6</v>
      </c>
      <c r="G8" s="18">
        <f t="shared" si="0"/>
        <v>41.3</v>
      </c>
      <c r="H8" s="8">
        <v>60</v>
      </c>
      <c r="I8" s="18">
        <f t="shared" si="1"/>
        <v>30</v>
      </c>
      <c r="J8" s="18">
        <f t="shared" si="2"/>
        <v>71.3</v>
      </c>
      <c r="K8" s="7">
        <v>3</v>
      </c>
      <c r="L8" s="7" t="s">
        <v>17</v>
      </c>
      <c r="M8" s="126"/>
    </row>
    <row r="9" customHeight="1" spans="1:13">
      <c r="A9" s="7">
        <v>7</v>
      </c>
      <c r="B9" s="7" t="s">
        <v>14</v>
      </c>
      <c r="C9" s="7" t="s">
        <v>20</v>
      </c>
      <c r="D9" s="7">
        <v>20231130017</v>
      </c>
      <c r="E9" s="7" t="s">
        <v>24</v>
      </c>
      <c r="F9" s="8">
        <v>82.6</v>
      </c>
      <c r="G9" s="18">
        <f t="shared" si="0"/>
        <v>41.3</v>
      </c>
      <c r="H9" s="8">
        <v>58</v>
      </c>
      <c r="I9" s="18">
        <f t="shared" si="1"/>
        <v>29</v>
      </c>
      <c r="J9" s="18">
        <f t="shared" si="2"/>
        <v>70.3</v>
      </c>
      <c r="K9" s="7">
        <v>4</v>
      </c>
      <c r="L9" s="7" t="s">
        <v>17</v>
      </c>
      <c r="M9" s="126"/>
    </row>
    <row r="10" customHeight="1" spans="1:14">
      <c r="A10" s="7">
        <v>8</v>
      </c>
      <c r="B10" s="20" t="s">
        <v>14</v>
      </c>
      <c r="C10" s="20" t="s">
        <v>20</v>
      </c>
      <c r="D10" s="20">
        <v>20231130015</v>
      </c>
      <c r="E10" s="20"/>
      <c r="F10" s="21">
        <v>66</v>
      </c>
      <c r="G10" s="22">
        <f t="shared" si="0"/>
        <v>33</v>
      </c>
      <c r="H10" s="21">
        <v>63</v>
      </c>
      <c r="I10" s="22">
        <f t="shared" si="1"/>
        <v>31.5</v>
      </c>
      <c r="J10" s="22">
        <f t="shared" si="2"/>
        <v>64.5</v>
      </c>
      <c r="K10" s="20">
        <v>5</v>
      </c>
      <c r="L10" s="20" t="s">
        <v>25</v>
      </c>
      <c r="M10" s="127"/>
      <c r="N10" s="1"/>
    </row>
    <row r="11" customHeight="1" spans="1:14">
      <c r="A11" s="7">
        <v>9</v>
      </c>
      <c r="B11" s="20" t="s">
        <v>14</v>
      </c>
      <c r="C11" s="20" t="s">
        <v>20</v>
      </c>
      <c r="D11" s="20">
        <v>20231130020</v>
      </c>
      <c r="E11" s="20"/>
      <c r="F11" s="21">
        <v>72.8</v>
      </c>
      <c r="G11" s="22">
        <f t="shared" si="0"/>
        <v>36.4</v>
      </c>
      <c r="H11" s="21">
        <v>28</v>
      </c>
      <c r="I11" s="22"/>
      <c r="J11" s="22"/>
      <c r="K11" s="20"/>
      <c r="L11" s="20" t="s">
        <v>25</v>
      </c>
      <c r="M11" s="127" t="s">
        <v>26</v>
      </c>
      <c r="N11" s="1"/>
    </row>
    <row r="12" customHeight="1" spans="1:13">
      <c r="A12" s="9">
        <v>10</v>
      </c>
      <c r="B12" s="9" t="s">
        <v>14</v>
      </c>
      <c r="C12" s="9" t="s">
        <v>27</v>
      </c>
      <c r="D12" s="9">
        <v>20231130046</v>
      </c>
      <c r="E12" s="9" t="s">
        <v>28</v>
      </c>
      <c r="F12" s="11">
        <v>87.8</v>
      </c>
      <c r="G12" s="12">
        <f t="shared" si="0"/>
        <v>43.9</v>
      </c>
      <c r="H12" s="11">
        <v>54</v>
      </c>
      <c r="I12" s="12">
        <f t="shared" si="1"/>
        <v>27</v>
      </c>
      <c r="J12" s="12">
        <f>SUM(G12,I12)</f>
        <v>70.9</v>
      </c>
      <c r="K12" s="9">
        <v>1</v>
      </c>
      <c r="L12" s="9" t="s">
        <v>17</v>
      </c>
      <c r="M12" s="125"/>
    </row>
    <row r="13" customHeight="1" spans="1:13">
      <c r="A13" s="9">
        <v>11</v>
      </c>
      <c r="B13" s="9" t="s">
        <v>14</v>
      </c>
      <c r="C13" s="9" t="s">
        <v>27</v>
      </c>
      <c r="D13" s="9">
        <v>20231130045</v>
      </c>
      <c r="E13" s="9" t="s">
        <v>29</v>
      </c>
      <c r="F13" s="11">
        <v>77.2</v>
      </c>
      <c r="G13" s="12">
        <f t="shared" si="0"/>
        <v>38.6</v>
      </c>
      <c r="H13" s="11">
        <v>56</v>
      </c>
      <c r="I13" s="12">
        <f t="shared" si="1"/>
        <v>28</v>
      </c>
      <c r="J13" s="12">
        <f>SUM(G13,I13)</f>
        <v>66.6</v>
      </c>
      <c r="K13" s="9">
        <v>2</v>
      </c>
      <c r="L13" s="9" t="s">
        <v>17</v>
      </c>
      <c r="M13" s="125"/>
    </row>
    <row r="14" customHeight="1" spans="1:13">
      <c r="A14" s="9">
        <v>12</v>
      </c>
      <c r="B14" s="9" t="s">
        <v>14</v>
      </c>
      <c r="C14" s="9" t="s">
        <v>27</v>
      </c>
      <c r="D14" s="9">
        <v>20231130035</v>
      </c>
      <c r="E14" s="9" t="s">
        <v>30</v>
      </c>
      <c r="F14" s="11">
        <v>78.8</v>
      </c>
      <c r="G14" s="12">
        <f t="shared" si="0"/>
        <v>39.4</v>
      </c>
      <c r="H14" s="11">
        <v>48</v>
      </c>
      <c r="I14" s="12">
        <f t="shared" si="1"/>
        <v>24</v>
      </c>
      <c r="J14" s="12">
        <f>SUM(G14,I14)</f>
        <v>63.4</v>
      </c>
      <c r="K14" s="9">
        <v>3</v>
      </c>
      <c r="L14" s="9" t="s">
        <v>17</v>
      </c>
      <c r="M14" s="125"/>
    </row>
    <row r="15" customHeight="1" spans="1:14">
      <c r="A15" s="9">
        <v>13</v>
      </c>
      <c r="B15" s="14" t="s">
        <v>14</v>
      </c>
      <c r="C15" s="14" t="s">
        <v>27</v>
      </c>
      <c r="D15" s="14">
        <v>20231130038</v>
      </c>
      <c r="E15" s="14"/>
      <c r="F15" s="15">
        <v>84.2</v>
      </c>
      <c r="G15" s="16">
        <f t="shared" si="0"/>
        <v>42.1</v>
      </c>
      <c r="H15" s="15">
        <v>34</v>
      </c>
      <c r="I15" s="16"/>
      <c r="J15" s="16"/>
      <c r="K15" s="14"/>
      <c r="L15" s="14" t="s">
        <v>25</v>
      </c>
      <c r="M15" s="128" t="s">
        <v>26</v>
      </c>
      <c r="N15" s="1"/>
    </row>
    <row r="16" customHeight="1" spans="1:14">
      <c r="A16" s="9">
        <v>14</v>
      </c>
      <c r="B16" s="14" t="s">
        <v>14</v>
      </c>
      <c r="C16" s="14" t="s">
        <v>27</v>
      </c>
      <c r="D16" s="14">
        <v>20231130051</v>
      </c>
      <c r="E16" s="14"/>
      <c r="F16" s="15">
        <v>71.4</v>
      </c>
      <c r="G16" s="16">
        <f t="shared" si="0"/>
        <v>35.7</v>
      </c>
      <c r="H16" s="15">
        <v>29</v>
      </c>
      <c r="I16" s="16"/>
      <c r="J16" s="16"/>
      <c r="K16" s="14"/>
      <c r="L16" s="14" t="s">
        <v>25</v>
      </c>
      <c r="M16" s="128" t="s">
        <v>26</v>
      </c>
      <c r="N16" s="1"/>
    </row>
    <row r="17" customHeight="1" spans="1:14">
      <c r="A17" s="9">
        <v>15</v>
      </c>
      <c r="B17" s="14" t="s">
        <v>14</v>
      </c>
      <c r="C17" s="14" t="s">
        <v>27</v>
      </c>
      <c r="D17" s="14">
        <v>20231130032</v>
      </c>
      <c r="E17" s="14"/>
      <c r="F17" s="15">
        <v>81.6</v>
      </c>
      <c r="G17" s="16">
        <f t="shared" si="0"/>
        <v>40.8</v>
      </c>
      <c r="H17" s="15" t="s">
        <v>31</v>
      </c>
      <c r="I17" s="16"/>
      <c r="J17" s="16"/>
      <c r="K17" s="14"/>
      <c r="L17" s="14" t="s">
        <v>25</v>
      </c>
      <c r="M17" s="128"/>
      <c r="N17" s="1"/>
    </row>
    <row r="18" customHeight="1" spans="1:13">
      <c r="A18" s="7">
        <v>16</v>
      </c>
      <c r="B18" s="7" t="s">
        <v>14</v>
      </c>
      <c r="C18" s="7" t="s">
        <v>32</v>
      </c>
      <c r="D18" s="7">
        <v>20231130056</v>
      </c>
      <c r="E18" s="7" t="s">
        <v>33</v>
      </c>
      <c r="F18" s="8">
        <v>85.6</v>
      </c>
      <c r="G18" s="18">
        <f t="shared" si="0"/>
        <v>42.8</v>
      </c>
      <c r="H18" s="8">
        <v>56</v>
      </c>
      <c r="I18" s="18">
        <f t="shared" si="1"/>
        <v>28</v>
      </c>
      <c r="J18" s="18">
        <f>SUM(G18,I18)</f>
        <v>70.8</v>
      </c>
      <c r="K18" s="7">
        <v>1</v>
      </c>
      <c r="L18" s="7" t="s">
        <v>17</v>
      </c>
      <c r="M18" s="126"/>
    </row>
    <row r="19" customHeight="1" spans="1:13">
      <c r="A19" s="7">
        <v>17</v>
      </c>
      <c r="B19" s="7" t="s">
        <v>14</v>
      </c>
      <c r="C19" s="7" t="s">
        <v>32</v>
      </c>
      <c r="D19" s="7">
        <v>20231130059</v>
      </c>
      <c r="E19" s="7" t="s">
        <v>34</v>
      </c>
      <c r="F19" s="8">
        <v>83</v>
      </c>
      <c r="G19" s="18">
        <f t="shared" si="0"/>
        <v>41.5</v>
      </c>
      <c r="H19" s="8">
        <v>58</v>
      </c>
      <c r="I19" s="18">
        <f t="shared" si="1"/>
        <v>29</v>
      </c>
      <c r="J19" s="18">
        <f>SUM(G19,I19)</f>
        <v>70.5</v>
      </c>
      <c r="K19" s="7">
        <v>2</v>
      </c>
      <c r="L19" s="7" t="s">
        <v>17</v>
      </c>
      <c r="M19" s="126"/>
    </row>
    <row r="20" customHeight="1" spans="1:13">
      <c r="A20" s="7">
        <v>18</v>
      </c>
      <c r="B20" s="7" t="s">
        <v>14</v>
      </c>
      <c r="C20" s="7" t="s">
        <v>32</v>
      </c>
      <c r="D20" s="7">
        <v>20231130064</v>
      </c>
      <c r="E20" s="7" t="s">
        <v>35</v>
      </c>
      <c r="F20" s="8">
        <v>88.4</v>
      </c>
      <c r="G20" s="18">
        <f t="shared" si="0"/>
        <v>44.2</v>
      </c>
      <c r="H20" s="8">
        <v>49</v>
      </c>
      <c r="I20" s="18">
        <f t="shared" si="1"/>
        <v>24.5</v>
      </c>
      <c r="J20" s="18">
        <f>SUM(G20,I20)</f>
        <v>68.7</v>
      </c>
      <c r="K20" s="7">
        <v>3</v>
      </c>
      <c r="L20" s="7" t="s">
        <v>17</v>
      </c>
      <c r="M20" s="126"/>
    </row>
    <row r="21" customHeight="1" spans="1:13">
      <c r="A21" s="7">
        <v>19</v>
      </c>
      <c r="B21" s="7" t="s">
        <v>14</v>
      </c>
      <c r="C21" s="7" t="s">
        <v>32</v>
      </c>
      <c r="D21" s="7">
        <v>20231130062</v>
      </c>
      <c r="E21" s="7" t="s">
        <v>36</v>
      </c>
      <c r="F21" s="8">
        <v>74.6</v>
      </c>
      <c r="G21" s="18">
        <f t="shared" si="0"/>
        <v>37.3</v>
      </c>
      <c r="H21" s="8">
        <v>49</v>
      </c>
      <c r="I21" s="18">
        <f t="shared" si="1"/>
        <v>24.5</v>
      </c>
      <c r="J21" s="18">
        <f>SUM(G21,I21)</f>
        <v>61.8</v>
      </c>
      <c r="K21" s="7">
        <v>4</v>
      </c>
      <c r="L21" s="7" t="s">
        <v>17</v>
      </c>
      <c r="M21" s="126"/>
    </row>
    <row r="22" customHeight="1" spans="1:14">
      <c r="A22" s="7">
        <v>20</v>
      </c>
      <c r="B22" s="20" t="s">
        <v>14</v>
      </c>
      <c r="C22" s="20" t="s">
        <v>32</v>
      </c>
      <c r="D22" s="20">
        <v>20231130053</v>
      </c>
      <c r="E22" s="20"/>
      <c r="F22" s="21">
        <v>85.8</v>
      </c>
      <c r="G22" s="22">
        <f t="shared" si="0"/>
        <v>42.9</v>
      </c>
      <c r="H22" s="21">
        <v>48</v>
      </c>
      <c r="I22" s="22"/>
      <c r="J22" s="22"/>
      <c r="K22" s="20"/>
      <c r="L22" s="20" t="s">
        <v>25</v>
      </c>
      <c r="M22" s="127" t="s">
        <v>26</v>
      </c>
      <c r="N22" s="1"/>
    </row>
    <row r="23" customHeight="1" spans="1:14">
      <c r="A23" s="7">
        <v>21</v>
      </c>
      <c r="B23" s="20" t="s">
        <v>14</v>
      </c>
      <c r="C23" s="20" t="s">
        <v>32</v>
      </c>
      <c r="D23" s="20">
        <v>20231130055</v>
      </c>
      <c r="E23" s="20"/>
      <c r="F23" s="21">
        <v>83.4</v>
      </c>
      <c r="G23" s="22">
        <f t="shared" si="0"/>
        <v>41.7</v>
      </c>
      <c r="H23" s="21">
        <v>48</v>
      </c>
      <c r="I23" s="22"/>
      <c r="J23" s="22"/>
      <c r="K23" s="20"/>
      <c r="L23" s="20" t="s">
        <v>25</v>
      </c>
      <c r="M23" s="127" t="s">
        <v>26</v>
      </c>
      <c r="N23" s="1"/>
    </row>
    <row r="24" customHeight="1" spans="1:14">
      <c r="A24" s="7">
        <v>22</v>
      </c>
      <c r="B24" s="20" t="s">
        <v>14</v>
      </c>
      <c r="C24" s="20" t="s">
        <v>32</v>
      </c>
      <c r="D24" s="20">
        <v>20231130067</v>
      </c>
      <c r="E24" s="20"/>
      <c r="F24" s="21">
        <v>78</v>
      </c>
      <c r="G24" s="22">
        <f t="shared" si="0"/>
        <v>39</v>
      </c>
      <c r="H24" s="21">
        <v>44</v>
      </c>
      <c r="I24" s="22"/>
      <c r="J24" s="22"/>
      <c r="K24" s="20"/>
      <c r="L24" s="20" t="s">
        <v>25</v>
      </c>
      <c r="M24" s="127" t="s">
        <v>26</v>
      </c>
      <c r="N24" s="1"/>
    </row>
    <row r="25" customHeight="1" spans="1:14">
      <c r="A25" s="7">
        <v>23</v>
      </c>
      <c r="B25" s="20" t="s">
        <v>14</v>
      </c>
      <c r="C25" s="20" t="s">
        <v>32</v>
      </c>
      <c r="D25" s="20">
        <v>20231130052</v>
      </c>
      <c r="E25" s="20"/>
      <c r="F25" s="21">
        <v>75.6</v>
      </c>
      <c r="G25" s="22">
        <f t="shared" si="0"/>
        <v>37.8</v>
      </c>
      <c r="H25" s="21">
        <v>39</v>
      </c>
      <c r="I25" s="22"/>
      <c r="J25" s="22"/>
      <c r="K25" s="20"/>
      <c r="L25" s="20" t="s">
        <v>25</v>
      </c>
      <c r="M25" s="127" t="s">
        <v>26</v>
      </c>
      <c r="N25" s="1"/>
    </row>
    <row r="26" customHeight="1" spans="1:14">
      <c r="A26" s="7">
        <v>24</v>
      </c>
      <c r="B26" s="20" t="s">
        <v>14</v>
      </c>
      <c r="C26" s="20" t="s">
        <v>32</v>
      </c>
      <c r="D26" s="20">
        <v>20231130058</v>
      </c>
      <c r="E26" s="20"/>
      <c r="F26" s="21">
        <v>76.2</v>
      </c>
      <c r="G26" s="22">
        <f t="shared" si="0"/>
        <v>38.1</v>
      </c>
      <c r="H26" s="21" t="s">
        <v>31</v>
      </c>
      <c r="I26" s="22"/>
      <c r="J26" s="22"/>
      <c r="K26" s="20"/>
      <c r="L26" s="20" t="s">
        <v>25</v>
      </c>
      <c r="M26" s="127"/>
      <c r="N26" s="1"/>
    </row>
    <row r="27" customHeight="1" spans="1:14">
      <c r="A27" s="7">
        <v>25</v>
      </c>
      <c r="B27" s="20" t="s">
        <v>14</v>
      </c>
      <c r="C27" s="20" t="s">
        <v>32</v>
      </c>
      <c r="D27" s="20">
        <v>20231130054</v>
      </c>
      <c r="E27" s="20"/>
      <c r="F27" s="21">
        <v>73.8</v>
      </c>
      <c r="G27" s="22">
        <f t="shared" si="0"/>
        <v>36.9</v>
      </c>
      <c r="H27" s="21" t="s">
        <v>31</v>
      </c>
      <c r="I27" s="22"/>
      <c r="J27" s="22"/>
      <c r="K27" s="20"/>
      <c r="L27" s="20" t="s">
        <v>25</v>
      </c>
      <c r="M27" s="127"/>
      <c r="N27" s="1"/>
    </row>
    <row r="28" customHeight="1" spans="1:13">
      <c r="A28" s="9">
        <v>26</v>
      </c>
      <c r="B28" s="9" t="s">
        <v>14</v>
      </c>
      <c r="C28" s="9" t="s">
        <v>37</v>
      </c>
      <c r="D28" s="9">
        <v>20231130077</v>
      </c>
      <c r="E28" s="9" t="s">
        <v>38</v>
      </c>
      <c r="F28" s="11">
        <v>91.2</v>
      </c>
      <c r="G28" s="12">
        <f t="shared" si="0"/>
        <v>45.6</v>
      </c>
      <c r="H28" s="11">
        <v>73.5</v>
      </c>
      <c r="I28" s="12">
        <f t="shared" ref="I28:I82" si="3">H28*50%</f>
        <v>36.75</v>
      </c>
      <c r="J28" s="12">
        <f t="shared" ref="J28:J50" si="4">SUM(G28,I28)</f>
        <v>82.35</v>
      </c>
      <c r="K28" s="9">
        <v>1</v>
      </c>
      <c r="L28" s="9" t="s">
        <v>17</v>
      </c>
      <c r="M28" s="125"/>
    </row>
    <row r="29" customHeight="1" spans="1:13">
      <c r="A29" s="9">
        <v>27</v>
      </c>
      <c r="B29" s="9" t="s">
        <v>14</v>
      </c>
      <c r="C29" s="9" t="s">
        <v>37</v>
      </c>
      <c r="D29" s="9">
        <v>20231130073</v>
      </c>
      <c r="E29" s="9" t="s">
        <v>39</v>
      </c>
      <c r="F29" s="11">
        <v>86</v>
      </c>
      <c r="G29" s="12">
        <f t="shared" si="0"/>
        <v>43</v>
      </c>
      <c r="H29" s="11">
        <v>71.5</v>
      </c>
      <c r="I29" s="12">
        <f t="shared" si="3"/>
        <v>35.75</v>
      </c>
      <c r="J29" s="12">
        <f t="shared" si="4"/>
        <v>78.75</v>
      </c>
      <c r="K29" s="9">
        <v>2</v>
      </c>
      <c r="L29" s="9" t="s">
        <v>17</v>
      </c>
      <c r="M29" s="125"/>
    </row>
    <row r="30" customHeight="1" spans="1:14">
      <c r="A30" s="9">
        <v>28</v>
      </c>
      <c r="B30" s="14" t="s">
        <v>14</v>
      </c>
      <c r="C30" s="14" t="s">
        <v>37</v>
      </c>
      <c r="D30" s="14">
        <v>20231130078</v>
      </c>
      <c r="E30" s="14"/>
      <c r="F30" s="15">
        <v>77.6</v>
      </c>
      <c r="G30" s="16">
        <f t="shared" si="0"/>
        <v>38.8</v>
      </c>
      <c r="H30" s="15">
        <v>73.5</v>
      </c>
      <c r="I30" s="16">
        <f t="shared" si="3"/>
        <v>36.75</v>
      </c>
      <c r="J30" s="16">
        <f t="shared" si="4"/>
        <v>75.55</v>
      </c>
      <c r="K30" s="14">
        <v>3</v>
      </c>
      <c r="L30" s="14" t="s">
        <v>25</v>
      </c>
      <c r="M30" s="128"/>
      <c r="N30" s="1"/>
    </row>
    <row r="31" customHeight="1" spans="1:14">
      <c r="A31" s="9">
        <v>29</v>
      </c>
      <c r="B31" s="14" t="s">
        <v>14</v>
      </c>
      <c r="C31" s="14" t="s">
        <v>37</v>
      </c>
      <c r="D31" s="14">
        <v>20231130075</v>
      </c>
      <c r="E31" s="14"/>
      <c r="F31" s="15">
        <v>84.8</v>
      </c>
      <c r="G31" s="16">
        <f t="shared" si="0"/>
        <v>42.4</v>
      </c>
      <c r="H31" s="15">
        <v>64</v>
      </c>
      <c r="I31" s="16">
        <f t="shared" si="3"/>
        <v>32</v>
      </c>
      <c r="J31" s="16">
        <f t="shared" si="4"/>
        <v>74.4</v>
      </c>
      <c r="K31" s="14">
        <v>4</v>
      </c>
      <c r="L31" s="14" t="s">
        <v>25</v>
      </c>
      <c r="M31" s="128"/>
      <c r="N31" s="1"/>
    </row>
    <row r="32" customHeight="1" spans="1:13">
      <c r="A32" s="7">
        <v>30</v>
      </c>
      <c r="B32" s="7" t="s">
        <v>14</v>
      </c>
      <c r="C32" s="7" t="s">
        <v>40</v>
      </c>
      <c r="D32" s="7">
        <v>20231130088</v>
      </c>
      <c r="E32" s="7" t="s">
        <v>41</v>
      </c>
      <c r="F32" s="8">
        <v>81.2</v>
      </c>
      <c r="G32" s="18">
        <f t="shared" si="0"/>
        <v>40.6</v>
      </c>
      <c r="H32" s="8">
        <v>73</v>
      </c>
      <c r="I32" s="18">
        <f t="shared" si="3"/>
        <v>36.5</v>
      </c>
      <c r="J32" s="18">
        <f t="shared" si="4"/>
        <v>77.1</v>
      </c>
      <c r="K32" s="7">
        <v>1</v>
      </c>
      <c r="L32" s="7" t="s">
        <v>17</v>
      </c>
      <c r="M32" s="126"/>
    </row>
    <row r="33" customHeight="1" spans="1:13">
      <c r="A33" s="7">
        <v>31</v>
      </c>
      <c r="B33" s="7" t="s">
        <v>14</v>
      </c>
      <c r="C33" s="7" t="s">
        <v>40</v>
      </c>
      <c r="D33" s="7">
        <v>20231130087</v>
      </c>
      <c r="E33" s="7" t="s">
        <v>42</v>
      </c>
      <c r="F33" s="8">
        <v>82.2</v>
      </c>
      <c r="G33" s="18">
        <f t="shared" si="0"/>
        <v>41.1</v>
      </c>
      <c r="H33" s="8">
        <v>69.5</v>
      </c>
      <c r="I33" s="18">
        <f t="shared" si="3"/>
        <v>34.75</v>
      </c>
      <c r="J33" s="18">
        <f t="shared" si="4"/>
        <v>75.85</v>
      </c>
      <c r="K33" s="7">
        <v>2</v>
      </c>
      <c r="L33" s="7" t="s">
        <v>17</v>
      </c>
      <c r="M33" s="126"/>
    </row>
    <row r="34" customHeight="1" spans="1:14">
      <c r="A34" s="7">
        <v>32</v>
      </c>
      <c r="B34" s="20" t="s">
        <v>14</v>
      </c>
      <c r="C34" s="20" t="s">
        <v>40</v>
      </c>
      <c r="D34" s="20">
        <v>20231130085</v>
      </c>
      <c r="E34" s="20"/>
      <c r="F34" s="21">
        <v>74</v>
      </c>
      <c r="G34" s="22">
        <f t="shared" si="0"/>
        <v>37</v>
      </c>
      <c r="H34" s="21">
        <v>67</v>
      </c>
      <c r="I34" s="22">
        <f t="shared" si="3"/>
        <v>33.5</v>
      </c>
      <c r="J34" s="22">
        <f t="shared" si="4"/>
        <v>70.5</v>
      </c>
      <c r="K34" s="20">
        <v>3</v>
      </c>
      <c r="L34" s="20" t="s">
        <v>25</v>
      </c>
      <c r="M34" s="127"/>
      <c r="N34" s="1"/>
    </row>
    <row r="35" customHeight="1" spans="1:14">
      <c r="A35" s="7">
        <v>33</v>
      </c>
      <c r="B35" s="20" t="s">
        <v>14</v>
      </c>
      <c r="C35" s="20" t="s">
        <v>40</v>
      </c>
      <c r="D35" s="20">
        <v>20231130081</v>
      </c>
      <c r="E35" s="20"/>
      <c r="F35" s="21">
        <v>73.2</v>
      </c>
      <c r="G35" s="22">
        <f t="shared" si="0"/>
        <v>36.6</v>
      </c>
      <c r="H35" s="21">
        <v>64</v>
      </c>
      <c r="I35" s="22">
        <f t="shared" si="3"/>
        <v>32</v>
      </c>
      <c r="J35" s="22">
        <f t="shared" si="4"/>
        <v>68.6</v>
      </c>
      <c r="K35" s="20">
        <v>4</v>
      </c>
      <c r="L35" s="20" t="s">
        <v>25</v>
      </c>
      <c r="M35" s="127"/>
      <c r="N35" s="1"/>
    </row>
    <row r="36" customHeight="1" spans="1:13">
      <c r="A36" s="9">
        <v>34</v>
      </c>
      <c r="B36" s="9" t="s">
        <v>14</v>
      </c>
      <c r="C36" s="9" t="s">
        <v>43</v>
      </c>
      <c r="D36" s="9">
        <v>20231130092</v>
      </c>
      <c r="E36" s="9" t="s">
        <v>44</v>
      </c>
      <c r="F36" s="11">
        <v>91.2</v>
      </c>
      <c r="G36" s="12">
        <f t="shared" si="0"/>
        <v>45.6</v>
      </c>
      <c r="H36" s="11">
        <v>61</v>
      </c>
      <c r="I36" s="12">
        <f t="shared" si="3"/>
        <v>30.5</v>
      </c>
      <c r="J36" s="12">
        <f t="shared" si="4"/>
        <v>76.1</v>
      </c>
      <c r="K36" s="9">
        <v>1</v>
      </c>
      <c r="L36" s="9" t="s">
        <v>17</v>
      </c>
      <c r="M36" s="125"/>
    </row>
    <row r="37" customHeight="1" spans="1:13">
      <c r="A37" s="9">
        <v>35</v>
      </c>
      <c r="B37" s="9" t="s">
        <v>14</v>
      </c>
      <c r="C37" s="9" t="s">
        <v>43</v>
      </c>
      <c r="D37" s="9">
        <v>20231130091</v>
      </c>
      <c r="E37" s="9" t="s">
        <v>45</v>
      </c>
      <c r="F37" s="11">
        <v>91.4</v>
      </c>
      <c r="G37" s="12">
        <f t="shared" si="0"/>
        <v>45.7</v>
      </c>
      <c r="H37" s="11">
        <v>60</v>
      </c>
      <c r="I37" s="12">
        <f t="shared" si="3"/>
        <v>30</v>
      </c>
      <c r="J37" s="12">
        <f t="shared" si="4"/>
        <v>75.7</v>
      </c>
      <c r="K37" s="9">
        <v>2</v>
      </c>
      <c r="L37" s="9" t="s">
        <v>17</v>
      </c>
      <c r="M37" s="125"/>
    </row>
    <row r="38" customHeight="1" spans="1:13">
      <c r="A38" s="7">
        <v>36</v>
      </c>
      <c r="B38" s="7" t="s">
        <v>14</v>
      </c>
      <c r="C38" s="7" t="s">
        <v>46</v>
      </c>
      <c r="D38" s="7">
        <v>20231130107</v>
      </c>
      <c r="E38" s="7" t="s">
        <v>47</v>
      </c>
      <c r="F38" s="8">
        <v>88.8</v>
      </c>
      <c r="G38" s="18">
        <f t="shared" si="0"/>
        <v>44.4</v>
      </c>
      <c r="H38" s="8">
        <v>74</v>
      </c>
      <c r="I38" s="18">
        <f t="shared" si="3"/>
        <v>37</v>
      </c>
      <c r="J38" s="18">
        <f t="shared" si="4"/>
        <v>81.4</v>
      </c>
      <c r="K38" s="7">
        <v>1</v>
      </c>
      <c r="L38" s="7" t="s">
        <v>17</v>
      </c>
      <c r="M38" s="126"/>
    </row>
    <row r="39" customHeight="1" spans="1:13">
      <c r="A39" s="7">
        <v>37</v>
      </c>
      <c r="B39" s="7" t="s">
        <v>14</v>
      </c>
      <c r="C39" s="7" t="s">
        <v>46</v>
      </c>
      <c r="D39" s="7">
        <v>20231130104</v>
      </c>
      <c r="E39" s="7" t="s">
        <v>48</v>
      </c>
      <c r="F39" s="8">
        <v>90.8</v>
      </c>
      <c r="G39" s="18">
        <f t="shared" si="0"/>
        <v>45.4</v>
      </c>
      <c r="H39" s="8">
        <v>62</v>
      </c>
      <c r="I39" s="18">
        <f t="shared" si="3"/>
        <v>31</v>
      </c>
      <c r="J39" s="18">
        <f t="shared" si="4"/>
        <v>76.4</v>
      </c>
      <c r="K39" s="7">
        <v>2</v>
      </c>
      <c r="L39" s="7" t="s">
        <v>17</v>
      </c>
      <c r="M39" s="126"/>
    </row>
    <row r="40" customHeight="1" spans="1:13">
      <c r="A40" s="7">
        <v>38</v>
      </c>
      <c r="B40" s="7" t="s">
        <v>14</v>
      </c>
      <c r="C40" s="7" t="s">
        <v>46</v>
      </c>
      <c r="D40" s="7">
        <v>20231130100</v>
      </c>
      <c r="E40" s="7" t="s">
        <v>49</v>
      </c>
      <c r="F40" s="8">
        <v>92.8</v>
      </c>
      <c r="G40" s="18">
        <f t="shared" si="0"/>
        <v>46.4</v>
      </c>
      <c r="H40" s="8">
        <v>60</v>
      </c>
      <c r="I40" s="18">
        <f t="shared" si="3"/>
        <v>30</v>
      </c>
      <c r="J40" s="18">
        <f t="shared" si="4"/>
        <v>76.4</v>
      </c>
      <c r="K40" s="7">
        <v>2</v>
      </c>
      <c r="L40" s="7" t="s">
        <v>17</v>
      </c>
      <c r="M40" s="126"/>
    </row>
    <row r="41" customHeight="1" spans="1:13">
      <c r="A41" s="9">
        <v>39</v>
      </c>
      <c r="B41" s="9" t="s">
        <v>14</v>
      </c>
      <c r="C41" s="9" t="s">
        <v>50</v>
      </c>
      <c r="D41" s="9">
        <v>20231130111</v>
      </c>
      <c r="E41" s="9" t="s">
        <v>51</v>
      </c>
      <c r="F41" s="11">
        <v>87.6</v>
      </c>
      <c r="G41" s="12">
        <f t="shared" si="0"/>
        <v>43.8</v>
      </c>
      <c r="H41" s="11">
        <v>66</v>
      </c>
      <c r="I41" s="12">
        <f t="shared" si="3"/>
        <v>33</v>
      </c>
      <c r="J41" s="12">
        <f t="shared" si="4"/>
        <v>76.8</v>
      </c>
      <c r="K41" s="9">
        <v>1</v>
      </c>
      <c r="L41" s="9" t="s">
        <v>17</v>
      </c>
      <c r="M41" s="125"/>
    </row>
    <row r="42" customHeight="1" spans="1:14">
      <c r="A42" s="9">
        <v>40</v>
      </c>
      <c r="B42" s="14" t="s">
        <v>14</v>
      </c>
      <c r="C42" s="14" t="s">
        <v>50</v>
      </c>
      <c r="D42" s="14">
        <v>20231130112</v>
      </c>
      <c r="E42" s="14"/>
      <c r="F42" s="15">
        <v>83.6</v>
      </c>
      <c r="G42" s="16">
        <f t="shared" si="0"/>
        <v>41.8</v>
      </c>
      <c r="H42" s="15">
        <v>60</v>
      </c>
      <c r="I42" s="16">
        <f t="shared" si="3"/>
        <v>30</v>
      </c>
      <c r="J42" s="16">
        <f t="shared" si="4"/>
        <v>71.8</v>
      </c>
      <c r="K42" s="14">
        <v>2</v>
      </c>
      <c r="L42" s="14" t="s">
        <v>25</v>
      </c>
      <c r="M42" s="128"/>
      <c r="N42" s="1"/>
    </row>
    <row r="43" customHeight="1" spans="1:14">
      <c r="A43" s="9">
        <v>41</v>
      </c>
      <c r="B43" s="14" t="s">
        <v>14</v>
      </c>
      <c r="C43" s="14" t="s">
        <v>50</v>
      </c>
      <c r="D43" s="14">
        <v>20231130117</v>
      </c>
      <c r="E43" s="14"/>
      <c r="F43" s="15">
        <v>77</v>
      </c>
      <c r="G43" s="16">
        <f t="shared" si="0"/>
        <v>38.5</v>
      </c>
      <c r="H43" s="15">
        <v>61</v>
      </c>
      <c r="I43" s="16">
        <f t="shared" si="3"/>
        <v>30.5</v>
      </c>
      <c r="J43" s="16">
        <f t="shared" si="4"/>
        <v>69</v>
      </c>
      <c r="K43" s="14">
        <v>3</v>
      </c>
      <c r="L43" s="14" t="s">
        <v>25</v>
      </c>
      <c r="M43" s="128"/>
      <c r="N43" s="1"/>
    </row>
    <row r="44" customHeight="1" spans="1:13">
      <c r="A44" s="7">
        <v>42</v>
      </c>
      <c r="B44" s="7" t="s">
        <v>14</v>
      </c>
      <c r="C44" s="7" t="s">
        <v>52</v>
      </c>
      <c r="D44" s="7">
        <v>20231130119</v>
      </c>
      <c r="E44" s="7" t="s">
        <v>53</v>
      </c>
      <c r="F44" s="8">
        <v>89</v>
      </c>
      <c r="G44" s="18">
        <f t="shared" si="0"/>
        <v>44.5</v>
      </c>
      <c r="H44" s="8">
        <v>68</v>
      </c>
      <c r="I44" s="18">
        <f t="shared" si="3"/>
        <v>34</v>
      </c>
      <c r="J44" s="18">
        <f t="shared" si="4"/>
        <v>78.5</v>
      </c>
      <c r="K44" s="7">
        <v>1</v>
      </c>
      <c r="L44" s="7" t="s">
        <v>17</v>
      </c>
      <c r="M44" s="126"/>
    </row>
    <row r="45" customHeight="1" spans="1:13">
      <c r="A45" s="9">
        <v>43</v>
      </c>
      <c r="B45" s="9" t="s">
        <v>14</v>
      </c>
      <c r="C45" s="9" t="s">
        <v>54</v>
      </c>
      <c r="D45" s="9">
        <v>20231130131</v>
      </c>
      <c r="E45" s="9" t="s">
        <v>55</v>
      </c>
      <c r="F45" s="11">
        <v>87.2</v>
      </c>
      <c r="G45" s="12">
        <f t="shared" si="0"/>
        <v>43.6</v>
      </c>
      <c r="H45" s="11">
        <v>71</v>
      </c>
      <c r="I45" s="12">
        <f t="shared" si="3"/>
        <v>35.5</v>
      </c>
      <c r="J45" s="12">
        <f t="shared" si="4"/>
        <v>79.1</v>
      </c>
      <c r="K45" s="9">
        <v>1</v>
      </c>
      <c r="L45" s="9" t="s">
        <v>17</v>
      </c>
      <c r="M45" s="125"/>
    </row>
    <row r="46" customHeight="1" spans="1:13">
      <c r="A46" s="9">
        <v>44</v>
      </c>
      <c r="B46" s="9" t="s">
        <v>14</v>
      </c>
      <c r="C46" s="9" t="s">
        <v>54</v>
      </c>
      <c r="D46" s="9">
        <v>20231130133</v>
      </c>
      <c r="E46" s="9" t="s">
        <v>56</v>
      </c>
      <c r="F46" s="11">
        <v>81</v>
      </c>
      <c r="G46" s="12">
        <f t="shared" si="0"/>
        <v>40.5</v>
      </c>
      <c r="H46" s="11">
        <v>77</v>
      </c>
      <c r="I46" s="12">
        <f t="shared" si="3"/>
        <v>38.5</v>
      </c>
      <c r="J46" s="12">
        <f t="shared" si="4"/>
        <v>79</v>
      </c>
      <c r="K46" s="9">
        <v>2</v>
      </c>
      <c r="L46" s="9" t="s">
        <v>17</v>
      </c>
      <c r="M46" s="125"/>
    </row>
    <row r="47" customHeight="1" spans="1:14">
      <c r="A47" s="9">
        <v>45</v>
      </c>
      <c r="B47" s="14" t="s">
        <v>14</v>
      </c>
      <c r="C47" s="14" t="s">
        <v>54</v>
      </c>
      <c r="D47" s="14">
        <v>20231130128</v>
      </c>
      <c r="E47" s="14"/>
      <c r="F47" s="15">
        <v>87.4</v>
      </c>
      <c r="G47" s="16">
        <f t="shared" si="0"/>
        <v>43.7</v>
      </c>
      <c r="H47" s="15">
        <v>70</v>
      </c>
      <c r="I47" s="16">
        <f t="shared" si="3"/>
        <v>35</v>
      </c>
      <c r="J47" s="16">
        <f t="shared" si="4"/>
        <v>78.7</v>
      </c>
      <c r="K47" s="14">
        <v>3</v>
      </c>
      <c r="L47" s="14" t="s">
        <v>25</v>
      </c>
      <c r="M47" s="128"/>
      <c r="N47" s="1"/>
    </row>
    <row r="48" customHeight="1" spans="1:14">
      <c r="A48" s="9">
        <v>46</v>
      </c>
      <c r="B48" s="14" t="s">
        <v>14</v>
      </c>
      <c r="C48" s="14" t="s">
        <v>54</v>
      </c>
      <c r="D48" s="14">
        <v>20231130130</v>
      </c>
      <c r="E48" s="14"/>
      <c r="F48" s="15">
        <v>82.4</v>
      </c>
      <c r="G48" s="16">
        <f t="shared" si="0"/>
        <v>41.2</v>
      </c>
      <c r="H48" s="15">
        <v>72</v>
      </c>
      <c r="I48" s="16">
        <f t="shared" si="3"/>
        <v>36</v>
      </c>
      <c r="J48" s="16">
        <f t="shared" si="4"/>
        <v>77.2</v>
      </c>
      <c r="K48" s="14">
        <v>4</v>
      </c>
      <c r="L48" s="14" t="s">
        <v>25</v>
      </c>
      <c r="M48" s="128"/>
      <c r="N48" s="1"/>
    </row>
    <row r="49" customHeight="1" spans="1:14">
      <c r="A49" s="9">
        <v>47</v>
      </c>
      <c r="B49" s="14" t="s">
        <v>14</v>
      </c>
      <c r="C49" s="14" t="s">
        <v>54</v>
      </c>
      <c r="D49" s="14">
        <v>20231130137</v>
      </c>
      <c r="E49" s="14"/>
      <c r="F49" s="15">
        <v>83.2</v>
      </c>
      <c r="G49" s="16">
        <f t="shared" si="0"/>
        <v>41.6</v>
      </c>
      <c r="H49" s="15">
        <v>67</v>
      </c>
      <c r="I49" s="16">
        <f t="shared" si="3"/>
        <v>33.5</v>
      </c>
      <c r="J49" s="16">
        <f t="shared" si="4"/>
        <v>75.1</v>
      </c>
      <c r="K49" s="14">
        <v>5</v>
      </c>
      <c r="L49" s="14" t="s">
        <v>25</v>
      </c>
      <c r="M49" s="128"/>
      <c r="N49" s="1"/>
    </row>
    <row r="50" customHeight="1" spans="1:14">
      <c r="A50" s="9">
        <v>48</v>
      </c>
      <c r="B50" s="14" t="s">
        <v>14</v>
      </c>
      <c r="C50" s="14" t="s">
        <v>54</v>
      </c>
      <c r="D50" s="14">
        <v>20231130127</v>
      </c>
      <c r="E50" s="14"/>
      <c r="F50" s="15">
        <v>75</v>
      </c>
      <c r="G50" s="16">
        <f t="shared" si="0"/>
        <v>37.5</v>
      </c>
      <c r="H50" s="15">
        <v>60</v>
      </c>
      <c r="I50" s="16">
        <f t="shared" si="3"/>
        <v>30</v>
      </c>
      <c r="J50" s="16">
        <f t="shared" si="4"/>
        <v>67.5</v>
      </c>
      <c r="K50" s="14">
        <v>6</v>
      </c>
      <c r="L50" s="14" t="s">
        <v>25</v>
      </c>
      <c r="M50" s="128"/>
      <c r="N50" s="1"/>
    </row>
    <row r="51" customHeight="1" spans="1:14">
      <c r="A51" s="9">
        <v>49</v>
      </c>
      <c r="B51" s="14" t="s">
        <v>14</v>
      </c>
      <c r="C51" s="14" t="s">
        <v>54</v>
      </c>
      <c r="D51" s="14">
        <v>20231130134</v>
      </c>
      <c r="E51" s="14"/>
      <c r="F51" s="15">
        <v>81.4</v>
      </c>
      <c r="G51" s="16">
        <f t="shared" si="0"/>
        <v>40.7</v>
      </c>
      <c r="H51" s="15" t="s">
        <v>31</v>
      </c>
      <c r="I51" s="16"/>
      <c r="J51" s="16"/>
      <c r="K51" s="14"/>
      <c r="L51" s="14" t="s">
        <v>25</v>
      </c>
      <c r="M51" s="128"/>
      <c r="N51" s="1"/>
    </row>
    <row r="52" customHeight="1" spans="1:13">
      <c r="A52" s="7">
        <v>50</v>
      </c>
      <c r="B52" s="7" t="s">
        <v>14</v>
      </c>
      <c r="C52" s="7" t="s">
        <v>57</v>
      </c>
      <c r="D52" s="7">
        <v>20231130144</v>
      </c>
      <c r="E52" s="7" t="s">
        <v>58</v>
      </c>
      <c r="F52" s="8">
        <v>80</v>
      </c>
      <c r="G52" s="18">
        <f t="shared" si="0"/>
        <v>40</v>
      </c>
      <c r="H52" s="8">
        <v>76</v>
      </c>
      <c r="I52" s="18">
        <f t="shared" si="3"/>
        <v>38</v>
      </c>
      <c r="J52" s="18">
        <f t="shared" ref="J52:J69" si="5">SUM(G52,I52)</f>
        <v>78</v>
      </c>
      <c r="K52" s="7">
        <v>1</v>
      </c>
      <c r="L52" s="7" t="s">
        <v>17</v>
      </c>
      <c r="M52" s="126"/>
    </row>
    <row r="53" customHeight="1" spans="1:13">
      <c r="A53" s="7">
        <v>51</v>
      </c>
      <c r="B53" s="7" t="s">
        <v>14</v>
      </c>
      <c r="C53" s="7" t="s">
        <v>57</v>
      </c>
      <c r="D53" s="7">
        <v>20231130147</v>
      </c>
      <c r="E53" s="7" t="s">
        <v>59</v>
      </c>
      <c r="F53" s="8">
        <v>76</v>
      </c>
      <c r="G53" s="18">
        <f t="shared" si="0"/>
        <v>38</v>
      </c>
      <c r="H53" s="8">
        <v>69</v>
      </c>
      <c r="I53" s="18">
        <f t="shared" si="3"/>
        <v>34.5</v>
      </c>
      <c r="J53" s="18">
        <f t="shared" si="5"/>
        <v>72.5</v>
      </c>
      <c r="K53" s="7">
        <v>2</v>
      </c>
      <c r="L53" s="7" t="s">
        <v>17</v>
      </c>
      <c r="M53" s="126"/>
    </row>
    <row r="54" customHeight="1" spans="1:14">
      <c r="A54" s="7">
        <v>52</v>
      </c>
      <c r="B54" s="20" t="s">
        <v>14</v>
      </c>
      <c r="C54" s="20" t="s">
        <v>57</v>
      </c>
      <c r="D54" s="20">
        <v>20231130142</v>
      </c>
      <c r="E54" s="20"/>
      <c r="F54" s="21">
        <v>69.8</v>
      </c>
      <c r="G54" s="22">
        <f t="shared" si="0"/>
        <v>34.9</v>
      </c>
      <c r="H54" s="21">
        <v>70</v>
      </c>
      <c r="I54" s="22">
        <f t="shared" si="3"/>
        <v>35</v>
      </c>
      <c r="J54" s="22">
        <f t="shared" si="5"/>
        <v>69.9</v>
      </c>
      <c r="K54" s="20">
        <v>3</v>
      </c>
      <c r="L54" s="20" t="s">
        <v>25</v>
      </c>
      <c r="M54" s="127"/>
      <c r="N54" s="1"/>
    </row>
    <row r="55" customHeight="1" spans="1:14">
      <c r="A55" s="7">
        <v>53</v>
      </c>
      <c r="B55" s="20" t="s">
        <v>14</v>
      </c>
      <c r="C55" s="20" t="s">
        <v>57</v>
      </c>
      <c r="D55" s="20">
        <v>20231130141</v>
      </c>
      <c r="E55" s="20"/>
      <c r="F55" s="21">
        <v>73.4</v>
      </c>
      <c r="G55" s="22">
        <f t="shared" si="0"/>
        <v>36.7</v>
      </c>
      <c r="H55" s="21">
        <v>60</v>
      </c>
      <c r="I55" s="22">
        <f t="shared" si="3"/>
        <v>30</v>
      </c>
      <c r="J55" s="22">
        <f t="shared" si="5"/>
        <v>66.7</v>
      </c>
      <c r="K55" s="20">
        <v>4</v>
      </c>
      <c r="L55" s="20" t="s">
        <v>25</v>
      </c>
      <c r="M55" s="127"/>
      <c r="N55" s="1"/>
    </row>
    <row r="56" customHeight="1" spans="1:13">
      <c r="A56" s="9">
        <v>54</v>
      </c>
      <c r="B56" s="9" t="s">
        <v>14</v>
      </c>
      <c r="C56" s="9" t="s">
        <v>60</v>
      </c>
      <c r="D56" s="9">
        <v>20231130160</v>
      </c>
      <c r="E56" s="9" t="s">
        <v>61</v>
      </c>
      <c r="F56" s="11">
        <v>80.4</v>
      </c>
      <c r="G56" s="12">
        <f t="shared" si="0"/>
        <v>40.2</v>
      </c>
      <c r="H56" s="11">
        <v>69</v>
      </c>
      <c r="I56" s="12">
        <f t="shared" si="3"/>
        <v>34.5</v>
      </c>
      <c r="J56" s="12">
        <f t="shared" si="5"/>
        <v>74.7</v>
      </c>
      <c r="K56" s="9">
        <v>1</v>
      </c>
      <c r="L56" s="9" t="s">
        <v>17</v>
      </c>
      <c r="M56" s="125"/>
    </row>
    <row r="57" customHeight="1" spans="1:13">
      <c r="A57" s="9">
        <v>55</v>
      </c>
      <c r="B57" s="9" t="s">
        <v>14</v>
      </c>
      <c r="C57" s="9" t="s">
        <v>60</v>
      </c>
      <c r="D57" s="9">
        <v>20231130154</v>
      </c>
      <c r="E57" s="9" t="s">
        <v>62</v>
      </c>
      <c r="F57" s="11">
        <v>69.8</v>
      </c>
      <c r="G57" s="12">
        <f t="shared" si="0"/>
        <v>34.9</v>
      </c>
      <c r="H57" s="11">
        <v>71</v>
      </c>
      <c r="I57" s="12">
        <f t="shared" si="3"/>
        <v>35.5</v>
      </c>
      <c r="J57" s="12">
        <f t="shared" si="5"/>
        <v>70.4</v>
      </c>
      <c r="K57" s="9">
        <v>2</v>
      </c>
      <c r="L57" s="9" t="s">
        <v>17</v>
      </c>
      <c r="M57" s="125"/>
    </row>
    <row r="58" customHeight="1" spans="1:14">
      <c r="A58" s="9">
        <v>56</v>
      </c>
      <c r="B58" s="14" t="s">
        <v>14</v>
      </c>
      <c r="C58" s="14" t="s">
        <v>60</v>
      </c>
      <c r="D58" s="14">
        <v>20231130151</v>
      </c>
      <c r="E58" s="14"/>
      <c r="F58" s="15">
        <v>75</v>
      </c>
      <c r="G58" s="16">
        <f t="shared" si="0"/>
        <v>37.5</v>
      </c>
      <c r="H58" s="15">
        <v>62</v>
      </c>
      <c r="I58" s="16">
        <f t="shared" si="3"/>
        <v>31</v>
      </c>
      <c r="J58" s="16">
        <f t="shared" si="5"/>
        <v>68.5</v>
      </c>
      <c r="K58" s="14">
        <v>3</v>
      </c>
      <c r="L58" s="14" t="s">
        <v>25</v>
      </c>
      <c r="M58" s="128"/>
      <c r="N58" s="1"/>
    </row>
    <row r="59" customHeight="1" spans="1:13">
      <c r="A59" s="7">
        <v>57</v>
      </c>
      <c r="B59" s="7" t="s">
        <v>14</v>
      </c>
      <c r="C59" s="7" t="s">
        <v>63</v>
      </c>
      <c r="D59" s="7">
        <v>20231130172</v>
      </c>
      <c r="E59" s="7" t="s">
        <v>64</v>
      </c>
      <c r="F59" s="8">
        <v>89.8</v>
      </c>
      <c r="G59" s="18">
        <f t="shared" si="0"/>
        <v>44.9</v>
      </c>
      <c r="H59" s="8">
        <v>78</v>
      </c>
      <c r="I59" s="18">
        <f t="shared" si="3"/>
        <v>39</v>
      </c>
      <c r="J59" s="18">
        <f t="shared" si="5"/>
        <v>83.9</v>
      </c>
      <c r="K59" s="7">
        <v>1</v>
      </c>
      <c r="L59" s="7" t="s">
        <v>17</v>
      </c>
      <c r="M59" s="126"/>
    </row>
    <row r="60" customHeight="1" spans="1:13">
      <c r="A60" s="7">
        <v>58</v>
      </c>
      <c r="B60" s="7" t="s">
        <v>14</v>
      </c>
      <c r="C60" s="7" t="s">
        <v>63</v>
      </c>
      <c r="D60" s="7">
        <v>20231130162</v>
      </c>
      <c r="E60" s="7" t="s">
        <v>65</v>
      </c>
      <c r="F60" s="8">
        <v>86.6</v>
      </c>
      <c r="G60" s="18">
        <f t="shared" si="0"/>
        <v>43.3</v>
      </c>
      <c r="H60" s="8">
        <v>72</v>
      </c>
      <c r="I60" s="18">
        <f t="shared" si="3"/>
        <v>36</v>
      </c>
      <c r="J60" s="18">
        <f t="shared" si="5"/>
        <v>79.3</v>
      </c>
      <c r="K60" s="7">
        <v>2</v>
      </c>
      <c r="L60" s="7" t="s">
        <v>17</v>
      </c>
      <c r="M60" s="126"/>
    </row>
    <row r="61" customHeight="1" spans="1:13">
      <c r="A61" s="7">
        <v>59</v>
      </c>
      <c r="B61" s="7" t="s">
        <v>14</v>
      </c>
      <c r="C61" s="7" t="s">
        <v>63</v>
      </c>
      <c r="D61" s="7">
        <v>20231130175</v>
      </c>
      <c r="E61" s="7" t="s">
        <v>66</v>
      </c>
      <c r="F61" s="8">
        <v>76</v>
      </c>
      <c r="G61" s="18">
        <f t="shared" si="0"/>
        <v>38</v>
      </c>
      <c r="H61" s="8">
        <v>73</v>
      </c>
      <c r="I61" s="18">
        <f t="shared" si="3"/>
        <v>36.5</v>
      </c>
      <c r="J61" s="18">
        <f t="shared" si="5"/>
        <v>74.5</v>
      </c>
      <c r="K61" s="7">
        <v>3</v>
      </c>
      <c r="L61" s="7" t="s">
        <v>17</v>
      </c>
      <c r="M61" s="126"/>
    </row>
    <row r="62" customHeight="1" spans="1:14">
      <c r="A62" s="7">
        <v>60</v>
      </c>
      <c r="B62" s="20" t="s">
        <v>14</v>
      </c>
      <c r="C62" s="20" t="s">
        <v>63</v>
      </c>
      <c r="D62" s="20">
        <v>20231130161</v>
      </c>
      <c r="E62" s="20"/>
      <c r="F62" s="21">
        <v>75.2</v>
      </c>
      <c r="G62" s="22">
        <f t="shared" si="0"/>
        <v>37.6</v>
      </c>
      <c r="H62" s="21">
        <v>73</v>
      </c>
      <c r="I62" s="22">
        <f t="shared" si="3"/>
        <v>36.5</v>
      </c>
      <c r="J62" s="22">
        <f t="shared" si="5"/>
        <v>74.1</v>
      </c>
      <c r="K62" s="20">
        <v>4</v>
      </c>
      <c r="L62" s="20" t="s">
        <v>25</v>
      </c>
      <c r="M62" s="127"/>
      <c r="N62" s="1"/>
    </row>
    <row r="63" customHeight="1" spans="1:14">
      <c r="A63" s="7">
        <v>61</v>
      </c>
      <c r="B63" s="20" t="s">
        <v>14</v>
      </c>
      <c r="C63" s="20" t="s">
        <v>63</v>
      </c>
      <c r="D63" s="20">
        <v>20231130168</v>
      </c>
      <c r="E63" s="20"/>
      <c r="F63" s="21">
        <v>71.2</v>
      </c>
      <c r="G63" s="22">
        <f t="shared" si="0"/>
        <v>35.6</v>
      </c>
      <c r="H63" s="21">
        <v>68</v>
      </c>
      <c r="I63" s="22">
        <f t="shared" si="3"/>
        <v>34</v>
      </c>
      <c r="J63" s="22">
        <f t="shared" si="5"/>
        <v>69.6</v>
      </c>
      <c r="K63" s="20">
        <v>5</v>
      </c>
      <c r="L63" s="20" t="s">
        <v>25</v>
      </c>
      <c r="M63" s="127"/>
      <c r="N63" s="1"/>
    </row>
    <row r="64" customHeight="1" spans="1:14">
      <c r="A64" s="7">
        <v>62</v>
      </c>
      <c r="B64" s="20" t="s">
        <v>14</v>
      </c>
      <c r="C64" s="20" t="s">
        <v>63</v>
      </c>
      <c r="D64" s="20">
        <v>20231130174</v>
      </c>
      <c r="E64" s="20"/>
      <c r="F64" s="21">
        <v>67.4</v>
      </c>
      <c r="G64" s="22">
        <f t="shared" si="0"/>
        <v>33.7</v>
      </c>
      <c r="H64" s="21">
        <v>70</v>
      </c>
      <c r="I64" s="22">
        <f t="shared" si="3"/>
        <v>35</v>
      </c>
      <c r="J64" s="22">
        <f t="shared" si="5"/>
        <v>68.7</v>
      </c>
      <c r="K64" s="20">
        <v>6</v>
      </c>
      <c r="L64" s="20" t="s">
        <v>25</v>
      </c>
      <c r="M64" s="127"/>
      <c r="N64" s="1"/>
    </row>
    <row r="65" customHeight="1" spans="1:14">
      <c r="A65" s="7">
        <v>63</v>
      </c>
      <c r="B65" s="20" t="s">
        <v>14</v>
      </c>
      <c r="C65" s="20" t="s">
        <v>63</v>
      </c>
      <c r="D65" s="20">
        <v>20231130170</v>
      </c>
      <c r="E65" s="20"/>
      <c r="F65" s="21">
        <v>68.2</v>
      </c>
      <c r="G65" s="22">
        <f t="shared" si="0"/>
        <v>34.1</v>
      </c>
      <c r="H65" s="21">
        <v>69</v>
      </c>
      <c r="I65" s="22">
        <f t="shared" si="3"/>
        <v>34.5</v>
      </c>
      <c r="J65" s="22">
        <f t="shared" si="5"/>
        <v>68.6</v>
      </c>
      <c r="K65" s="20">
        <v>7</v>
      </c>
      <c r="L65" s="20" t="s">
        <v>25</v>
      </c>
      <c r="M65" s="127"/>
      <c r="N65" s="1"/>
    </row>
    <row r="66" customHeight="1" spans="1:14">
      <c r="A66" s="7">
        <v>64</v>
      </c>
      <c r="B66" s="20" t="s">
        <v>14</v>
      </c>
      <c r="C66" s="20" t="s">
        <v>63</v>
      </c>
      <c r="D66" s="20">
        <v>20231130166</v>
      </c>
      <c r="E66" s="20"/>
      <c r="F66" s="21">
        <v>62.4</v>
      </c>
      <c r="G66" s="22">
        <f t="shared" si="0"/>
        <v>31.2</v>
      </c>
      <c r="H66" s="21">
        <v>73</v>
      </c>
      <c r="I66" s="22">
        <f t="shared" si="3"/>
        <v>36.5</v>
      </c>
      <c r="J66" s="22">
        <f t="shared" si="5"/>
        <v>67.7</v>
      </c>
      <c r="K66" s="20">
        <v>8</v>
      </c>
      <c r="L66" s="20" t="s">
        <v>25</v>
      </c>
      <c r="M66" s="127"/>
      <c r="N66" s="1"/>
    </row>
    <row r="67" customHeight="1" spans="1:13">
      <c r="A67" s="9">
        <v>65</v>
      </c>
      <c r="B67" s="9" t="s">
        <v>14</v>
      </c>
      <c r="C67" s="9" t="s">
        <v>67</v>
      </c>
      <c r="D67" s="9">
        <v>20231130179</v>
      </c>
      <c r="E67" s="9" t="s">
        <v>68</v>
      </c>
      <c r="F67" s="11">
        <v>85.2</v>
      </c>
      <c r="G67" s="12">
        <f t="shared" ref="G67:G83" si="6">F67*50%</f>
        <v>42.6</v>
      </c>
      <c r="H67" s="11">
        <v>71</v>
      </c>
      <c r="I67" s="12">
        <f t="shared" si="3"/>
        <v>35.5</v>
      </c>
      <c r="J67" s="12">
        <f t="shared" si="5"/>
        <v>78.1</v>
      </c>
      <c r="K67" s="9">
        <v>1</v>
      </c>
      <c r="L67" s="9" t="s">
        <v>17</v>
      </c>
      <c r="M67" s="125"/>
    </row>
    <row r="68" customHeight="1" spans="1:13">
      <c r="A68" s="9">
        <v>66</v>
      </c>
      <c r="B68" s="9" t="s">
        <v>14</v>
      </c>
      <c r="C68" s="9" t="s">
        <v>67</v>
      </c>
      <c r="D68" s="9">
        <v>20231130178</v>
      </c>
      <c r="E68" s="9" t="s">
        <v>69</v>
      </c>
      <c r="F68" s="11">
        <v>83.6</v>
      </c>
      <c r="G68" s="12">
        <f t="shared" si="6"/>
        <v>41.8</v>
      </c>
      <c r="H68" s="11">
        <v>63</v>
      </c>
      <c r="I68" s="12">
        <f t="shared" si="3"/>
        <v>31.5</v>
      </c>
      <c r="J68" s="12">
        <f t="shared" si="5"/>
        <v>73.3</v>
      </c>
      <c r="K68" s="9">
        <v>2</v>
      </c>
      <c r="L68" s="9" t="s">
        <v>17</v>
      </c>
      <c r="M68" s="125"/>
    </row>
    <row r="69" customHeight="1" spans="1:14">
      <c r="A69" s="9">
        <v>67</v>
      </c>
      <c r="B69" s="14" t="s">
        <v>14</v>
      </c>
      <c r="C69" s="14" t="s">
        <v>67</v>
      </c>
      <c r="D69" s="14">
        <v>20231130181</v>
      </c>
      <c r="E69" s="14"/>
      <c r="F69" s="15">
        <v>83</v>
      </c>
      <c r="G69" s="16">
        <f t="shared" si="6"/>
        <v>41.5</v>
      </c>
      <c r="H69" s="15">
        <v>60</v>
      </c>
      <c r="I69" s="16">
        <f t="shared" si="3"/>
        <v>30</v>
      </c>
      <c r="J69" s="16">
        <f t="shared" si="5"/>
        <v>71.5</v>
      </c>
      <c r="K69" s="14">
        <v>3</v>
      </c>
      <c r="L69" s="14" t="s">
        <v>25</v>
      </c>
      <c r="M69" s="128"/>
      <c r="N69" s="1"/>
    </row>
    <row r="70" customHeight="1" spans="1:14">
      <c r="A70" s="9">
        <v>68</v>
      </c>
      <c r="B70" s="14" t="s">
        <v>14</v>
      </c>
      <c r="C70" s="14" t="s">
        <v>67</v>
      </c>
      <c r="D70" s="14">
        <v>20231130183</v>
      </c>
      <c r="E70" s="14"/>
      <c r="F70" s="15">
        <v>75</v>
      </c>
      <c r="G70" s="16">
        <f t="shared" si="6"/>
        <v>37.5</v>
      </c>
      <c r="H70" s="15">
        <v>47</v>
      </c>
      <c r="I70" s="16"/>
      <c r="J70" s="16"/>
      <c r="K70" s="14"/>
      <c r="L70" s="14" t="s">
        <v>25</v>
      </c>
      <c r="M70" s="128" t="s">
        <v>26</v>
      </c>
      <c r="N70" s="1"/>
    </row>
    <row r="71" customHeight="1" spans="1:13">
      <c r="A71" s="7">
        <v>69</v>
      </c>
      <c r="B71" s="7" t="s">
        <v>14</v>
      </c>
      <c r="C71" s="7" t="s">
        <v>70</v>
      </c>
      <c r="D71" s="7">
        <v>20231130196</v>
      </c>
      <c r="E71" s="7" t="s">
        <v>71</v>
      </c>
      <c r="F71" s="8">
        <v>82.4</v>
      </c>
      <c r="G71" s="18">
        <f t="shared" si="6"/>
        <v>41.2</v>
      </c>
      <c r="H71" s="8">
        <v>70</v>
      </c>
      <c r="I71" s="18">
        <f t="shared" si="3"/>
        <v>35</v>
      </c>
      <c r="J71" s="18">
        <f t="shared" ref="J71:J78" si="7">SUM(G71,I71)</f>
        <v>76.2</v>
      </c>
      <c r="K71" s="7">
        <v>1</v>
      </c>
      <c r="L71" s="7" t="s">
        <v>17</v>
      </c>
      <c r="M71" s="126"/>
    </row>
    <row r="72" customHeight="1" spans="1:13">
      <c r="A72" s="7">
        <v>70</v>
      </c>
      <c r="B72" s="7" t="s">
        <v>14</v>
      </c>
      <c r="C72" s="7" t="s">
        <v>70</v>
      </c>
      <c r="D72" s="7">
        <v>20231130191</v>
      </c>
      <c r="E72" s="7" t="s">
        <v>72</v>
      </c>
      <c r="F72" s="8">
        <v>83.6</v>
      </c>
      <c r="G72" s="18">
        <f t="shared" si="6"/>
        <v>41.8</v>
      </c>
      <c r="H72" s="8">
        <v>68</v>
      </c>
      <c r="I72" s="18">
        <f t="shared" si="3"/>
        <v>34</v>
      </c>
      <c r="J72" s="18">
        <f t="shared" si="7"/>
        <v>75.8</v>
      </c>
      <c r="K72" s="7">
        <v>2</v>
      </c>
      <c r="L72" s="7" t="s">
        <v>17</v>
      </c>
      <c r="M72" s="126"/>
    </row>
    <row r="73" customHeight="1" spans="1:13">
      <c r="A73" s="7">
        <v>71</v>
      </c>
      <c r="B73" s="7" t="s">
        <v>14</v>
      </c>
      <c r="C73" s="7" t="s">
        <v>70</v>
      </c>
      <c r="D73" s="7">
        <v>20231130192</v>
      </c>
      <c r="E73" s="7" t="s">
        <v>73</v>
      </c>
      <c r="F73" s="8">
        <v>78</v>
      </c>
      <c r="G73" s="18">
        <f t="shared" si="6"/>
        <v>39</v>
      </c>
      <c r="H73" s="8">
        <v>72</v>
      </c>
      <c r="I73" s="18">
        <f t="shared" si="3"/>
        <v>36</v>
      </c>
      <c r="J73" s="18">
        <f t="shared" si="7"/>
        <v>75</v>
      </c>
      <c r="K73" s="7">
        <v>3</v>
      </c>
      <c r="L73" s="7" t="s">
        <v>17</v>
      </c>
      <c r="M73" s="126"/>
    </row>
    <row r="74" customHeight="1" spans="1:14">
      <c r="A74" s="7">
        <v>72</v>
      </c>
      <c r="B74" s="20" t="s">
        <v>14</v>
      </c>
      <c r="C74" s="20" t="s">
        <v>70</v>
      </c>
      <c r="D74" s="20">
        <v>20231130195</v>
      </c>
      <c r="E74" s="20"/>
      <c r="F74" s="21">
        <v>77.8</v>
      </c>
      <c r="G74" s="22">
        <f t="shared" si="6"/>
        <v>38.9</v>
      </c>
      <c r="H74" s="21">
        <v>69</v>
      </c>
      <c r="I74" s="22">
        <f t="shared" si="3"/>
        <v>34.5</v>
      </c>
      <c r="J74" s="22">
        <f t="shared" si="7"/>
        <v>73.4</v>
      </c>
      <c r="K74" s="20">
        <v>4</v>
      </c>
      <c r="L74" s="20" t="s">
        <v>25</v>
      </c>
      <c r="M74" s="127"/>
      <c r="N74" s="1"/>
    </row>
    <row r="75" customHeight="1" spans="1:14">
      <c r="A75" s="7">
        <v>73</v>
      </c>
      <c r="B75" s="20" t="s">
        <v>14</v>
      </c>
      <c r="C75" s="20" t="s">
        <v>70</v>
      </c>
      <c r="D75" s="20">
        <v>20231130194</v>
      </c>
      <c r="E75" s="20"/>
      <c r="F75" s="21">
        <v>76.2</v>
      </c>
      <c r="G75" s="22">
        <f t="shared" si="6"/>
        <v>38.1</v>
      </c>
      <c r="H75" s="21">
        <v>69</v>
      </c>
      <c r="I75" s="22">
        <f t="shared" si="3"/>
        <v>34.5</v>
      </c>
      <c r="J75" s="22">
        <f t="shared" si="7"/>
        <v>72.6</v>
      </c>
      <c r="K75" s="20">
        <v>5</v>
      </c>
      <c r="L75" s="20" t="s">
        <v>25</v>
      </c>
      <c r="M75" s="127"/>
      <c r="N75" s="1"/>
    </row>
    <row r="76" customHeight="1" spans="1:14">
      <c r="A76" s="7">
        <v>74</v>
      </c>
      <c r="B76" s="20" t="s">
        <v>14</v>
      </c>
      <c r="C76" s="20" t="s">
        <v>70</v>
      </c>
      <c r="D76" s="20">
        <v>20231130189</v>
      </c>
      <c r="E76" s="20"/>
      <c r="F76" s="21">
        <v>82</v>
      </c>
      <c r="G76" s="22">
        <f t="shared" si="6"/>
        <v>41</v>
      </c>
      <c r="H76" s="21">
        <v>60</v>
      </c>
      <c r="I76" s="22">
        <f t="shared" si="3"/>
        <v>30</v>
      </c>
      <c r="J76" s="22">
        <f t="shared" si="7"/>
        <v>71</v>
      </c>
      <c r="K76" s="20">
        <v>6</v>
      </c>
      <c r="L76" s="20" t="s">
        <v>25</v>
      </c>
      <c r="M76" s="127"/>
      <c r="N76" s="1"/>
    </row>
    <row r="77" customHeight="1" spans="1:13">
      <c r="A77" s="9">
        <v>75</v>
      </c>
      <c r="B77" s="9" t="s">
        <v>14</v>
      </c>
      <c r="C77" s="9" t="s">
        <v>74</v>
      </c>
      <c r="D77" s="9">
        <v>20231130200</v>
      </c>
      <c r="E77" s="9" t="s">
        <v>75</v>
      </c>
      <c r="F77" s="11">
        <v>83.6</v>
      </c>
      <c r="G77" s="12">
        <f t="shared" si="6"/>
        <v>41.8</v>
      </c>
      <c r="H77" s="11">
        <v>88.5</v>
      </c>
      <c r="I77" s="12">
        <f t="shared" si="3"/>
        <v>44.25</v>
      </c>
      <c r="J77" s="12">
        <f t="shared" si="7"/>
        <v>86.05</v>
      </c>
      <c r="K77" s="9">
        <v>1</v>
      </c>
      <c r="L77" s="9" t="s">
        <v>17</v>
      </c>
      <c r="M77" s="125"/>
    </row>
    <row r="78" customHeight="1" spans="1:14">
      <c r="A78" s="9">
        <v>76</v>
      </c>
      <c r="B78" s="14" t="s">
        <v>14</v>
      </c>
      <c r="C78" s="14" t="s">
        <v>74</v>
      </c>
      <c r="D78" s="14">
        <v>20231130204</v>
      </c>
      <c r="E78" s="14"/>
      <c r="F78" s="15">
        <v>76.4</v>
      </c>
      <c r="G78" s="16">
        <f t="shared" si="6"/>
        <v>38.2</v>
      </c>
      <c r="H78" s="15">
        <v>61.5</v>
      </c>
      <c r="I78" s="16">
        <f t="shared" si="3"/>
        <v>30.75</v>
      </c>
      <c r="J78" s="16">
        <f t="shared" si="7"/>
        <v>68.95</v>
      </c>
      <c r="K78" s="14">
        <v>2</v>
      </c>
      <c r="L78" s="14" t="s">
        <v>25</v>
      </c>
      <c r="M78" s="128"/>
      <c r="N78" s="1"/>
    </row>
    <row r="79" customHeight="1" spans="1:14">
      <c r="A79" s="9">
        <v>77</v>
      </c>
      <c r="B79" s="14" t="s">
        <v>14</v>
      </c>
      <c r="C79" s="14" t="s">
        <v>74</v>
      </c>
      <c r="D79" s="14">
        <v>20231130203</v>
      </c>
      <c r="E79" s="14"/>
      <c r="F79" s="15">
        <v>66.2</v>
      </c>
      <c r="G79" s="16">
        <f t="shared" si="6"/>
        <v>33.1</v>
      </c>
      <c r="H79" s="15" t="s">
        <v>31</v>
      </c>
      <c r="I79" s="16"/>
      <c r="J79" s="16"/>
      <c r="K79" s="14"/>
      <c r="L79" s="14" t="s">
        <v>25</v>
      </c>
      <c r="M79" s="128"/>
      <c r="N79" s="1"/>
    </row>
    <row r="80" customHeight="1" spans="1:13">
      <c r="A80" s="7">
        <v>78</v>
      </c>
      <c r="B80" s="7" t="s">
        <v>14</v>
      </c>
      <c r="C80" s="7" t="s">
        <v>76</v>
      </c>
      <c r="D80" s="7">
        <v>20231130209</v>
      </c>
      <c r="E80" s="7" t="s">
        <v>77</v>
      </c>
      <c r="F80" s="8">
        <v>88.4</v>
      </c>
      <c r="G80" s="18">
        <f t="shared" si="6"/>
        <v>44.2</v>
      </c>
      <c r="H80" s="8">
        <v>71</v>
      </c>
      <c r="I80" s="18">
        <f t="shared" si="3"/>
        <v>35.5</v>
      </c>
      <c r="J80" s="18">
        <f>SUM(G80,I80)</f>
        <v>79.7</v>
      </c>
      <c r="K80" s="7">
        <v>1</v>
      </c>
      <c r="L80" s="7" t="s">
        <v>17</v>
      </c>
      <c r="M80" s="126"/>
    </row>
    <row r="81" customHeight="1" spans="1:14">
      <c r="A81" s="7">
        <v>79</v>
      </c>
      <c r="B81" s="20" t="s">
        <v>14</v>
      </c>
      <c r="C81" s="20" t="s">
        <v>76</v>
      </c>
      <c r="D81" s="20">
        <v>20231130205</v>
      </c>
      <c r="E81" s="20"/>
      <c r="F81" s="21">
        <v>84.2</v>
      </c>
      <c r="G81" s="22">
        <f t="shared" si="6"/>
        <v>42.1</v>
      </c>
      <c r="H81" s="21">
        <v>75</v>
      </c>
      <c r="I81" s="22">
        <f t="shared" si="3"/>
        <v>37.5</v>
      </c>
      <c r="J81" s="22">
        <f>SUM(G81,I81)</f>
        <v>79.6</v>
      </c>
      <c r="K81" s="20">
        <v>2</v>
      </c>
      <c r="L81" s="20" t="s">
        <v>25</v>
      </c>
      <c r="M81" s="127"/>
      <c r="N81" s="1"/>
    </row>
    <row r="82" customHeight="1" spans="1:14">
      <c r="A82" s="7">
        <v>80</v>
      </c>
      <c r="B82" s="20" t="s">
        <v>14</v>
      </c>
      <c r="C82" s="20" t="s">
        <v>76</v>
      </c>
      <c r="D82" s="20">
        <v>20231130208</v>
      </c>
      <c r="E82" s="20"/>
      <c r="F82" s="21">
        <v>81.8</v>
      </c>
      <c r="G82" s="22">
        <f t="shared" si="6"/>
        <v>40.9</v>
      </c>
      <c r="H82" s="21">
        <v>64</v>
      </c>
      <c r="I82" s="22">
        <f t="shared" si="3"/>
        <v>32</v>
      </c>
      <c r="J82" s="22">
        <f>SUM(G82,I82)</f>
        <v>72.9</v>
      </c>
      <c r="K82" s="20">
        <v>3</v>
      </c>
      <c r="L82" s="20" t="s">
        <v>25</v>
      </c>
      <c r="M82" s="127"/>
      <c r="N82" s="1"/>
    </row>
    <row r="83" customHeight="1" spans="1:14">
      <c r="A83" s="7">
        <v>81</v>
      </c>
      <c r="B83" s="20" t="s">
        <v>14</v>
      </c>
      <c r="C83" s="20" t="s">
        <v>76</v>
      </c>
      <c r="D83" s="20">
        <v>20231130214</v>
      </c>
      <c r="E83" s="20"/>
      <c r="F83" s="21">
        <v>87.2</v>
      </c>
      <c r="G83" s="22">
        <f t="shared" si="6"/>
        <v>43.6</v>
      </c>
      <c r="H83" s="21">
        <v>52</v>
      </c>
      <c r="I83" s="22"/>
      <c r="J83" s="22"/>
      <c r="K83" s="20"/>
      <c r="L83" s="20" t="s">
        <v>25</v>
      </c>
      <c r="M83" s="127" t="s">
        <v>26</v>
      </c>
      <c r="N83" s="1"/>
    </row>
  </sheetData>
  <mergeCells count="1">
    <mergeCell ref="A1:L1"/>
  </mergeCells>
  <pageMargins left="0.554861111111111" right="0.357638888888889" top="1" bottom="1" header="0.5" footer="0.5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2"/>
  <sheetViews>
    <sheetView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9" customHeight="1"/>
  <cols>
    <col min="1" max="1" width="5.41666666666667" style="2" customWidth="1"/>
    <col min="2" max="2" width="12" style="2" customWidth="1"/>
    <col min="3" max="3" width="15.5" style="2" customWidth="1"/>
    <col min="4" max="4" width="14.25" style="2" customWidth="1"/>
    <col min="5" max="5" width="8.83333333333333" style="2" customWidth="1"/>
    <col min="6" max="6" width="9.83333333333333" style="3" customWidth="1"/>
    <col min="7" max="7" width="9.83333333333333" style="2" customWidth="1"/>
    <col min="8" max="8" width="9.83333333333333" style="3" customWidth="1"/>
    <col min="9" max="10" width="9.83333333333333" style="2" customWidth="1"/>
    <col min="11" max="11" width="7.08333333333333" style="2" customWidth="1"/>
    <col min="12" max="12" width="14.0833333333333" style="2" customWidth="1"/>
    <col min="13" max="13" width="13.25" style="1" customWidth="1"/>
    <col min="14" max="16384" width="9" style="4"/>
  </cols>
  <sheetData>
    <row r="1" ht="54" customHeight="1" spans="1:12">
      <c r="A1" s="5" t="s">
        <v>0</v>
      </c>
      <c r="B1" s="5"/>
      <c r="C1" s="5"/>
      <c r="D1" s="5"/>
      <c r="E1" s="5"/>
      <c r="F1" s="6"/>
      <c r="G1" s="5"/>
      <c r="H1" s="6"/>
      <c r="I1" s="5"/>
      <c r="J1" s="5"/>
      <c r="K1" s="5"/>
      <c r="L1" s="5"/>
    </row>
    <row r="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23" t="s">
        <v>9</v>
      </c>
      <c r="J2" s="23" t="s">
        <v>10</v>
      </c>
      <c r="K2" s="7" t="s">
        <v>11</v>
      </c>
      <c r="L2" s="48" t="s">
        <v>12</v>
      </c>
      <c r="M2" s="24" t="s">
        <v>13</v>
      </c>
    </row>
    <row r="3" customHeight="1" spans="1:13">
      <c r="A3" s="9">
        <v>1</v>
      </c>
      <c r="B3" s="25" t="s">
        <v>78</v>
      </c>
      <c r="C3" s="25" t="s">
        <v>79</v>
      </c>
      <c r="D3" s="9">
        <v>20231130246</v>
      </c>
      <c r="E3" s="9" t="s">
        <v>80</v>
      </c>
      <c r="F3" s="11">
        <v>86.4</v>
      </c>
      <c r="G3" s="57">
        <f t="shared" ref="G3:G13" si="0">F3*50%</f>
        <v>43.2</v>
      </c>
      <c r="H3" s="45">
        <v>58</v>
      </c>
      <c r="I3" s="57">
        <f>H3*50%</f>
        <v>29</v>
      </c>
      <c r="J3" s="57">
        <f>F3*50%+H3*50%</f>
        <v>72.2</v>
      </c>
      <c r="K3" s="25">
        <v>1</v>
      </c>
      <c r="L3" s="25" t="s">
        <v>17</v>
      </c>
      <c r="M3" s="122"/>
    </row>
    <row r="4" customHeight="1" spans="1:13">
      <c r="A4" s="9">
        <v>2</v>
      </c>
      <c r="B4" s="14" t="s">
        <v>78</v>
      </c>
      <c r="C4" s="14" t="s">
        <v>79</v>
      </c>
      <c r="D4" s="14">
        <v>20231130250</v>
      </c>
      <c r="E4" s="14"/>
      <c r="F4" s="15">
        <v>79.6</v>
      </c>
      <c r="G4" s="16">
        <f t="shared" si="0"/>
        <v>39.8</v>
      </c>
      <c r="H4" s="15" t="s">
        <v>31</v>
      </c>
      <c r="I4" s="16"/>
      <c r="J4" s="16"/>
      <c r="K4" s="14"/>
      <c r="L4" s="14" t="s">
        <v>25</v>
      </c>
      <c r="M4" s="122"/>
    </row>
    <row r="5" customHeight="1" spans="1:13">
      <c r="A5" s="7">
        <v>3</v>
      </c>
      <c r="B5" s="26" t="s">
        <v>78</v>
      </c>
      <c r="C5" s="26" t="s">
        <v>81</v>
      </c>
      <c r="D5" s="7">
        <v>20231130251</v>
      </c>
      <c r="E5" s="7" t="s">
        <v>82</v>
      </c>
      <c r="F5" s="8">
        <v>76.2</v>
      </c>
      <c r="G5" s="18">
        <f t="shared" si="0"/>
        <v>38.1</v>
      </c>
      <c r="H5" s="8">
        <v>40</v>
      </c>
      <c r="I5" s="37">
        <f>H5*50%</f>
        <v>20</v>
      </c>
      <c r="J5" s="37">
        <f>F5*50%+H5*50%</f>
        <v>58.1</v>
      </c>
      <c r="K5" s="7">
        <v>1</v>
      </c>
      <c r="L5" s="7" t="s">
        <v>17</v>
      </c>
      <c r="M5" s="20"/>
    </row>
    <row r="6" customHeight="1" spans="1:13">
      <c r="A6" s="7">
        <v>4</v>
      </c>
      <c r="B6" s="20" t="s">
        <v>78</v>
      </c>
      <c r="C6" s="20" t="s">
        <v>81</v>
      </c>
      <c r="D6" s="20">
        <v>20231130253</v>
      </c>
      <c r="E6" s="20"/>
      <c r="F6" s="21">
        <v>71.4</v>
      </c>
      <c r="G6" s="22">
        <f t="shared" si="0"/>
        <v>35.7</v>
      </c>
      <c r="H6" s="21">
        <v>36</v>
      </c>
      <c r="I6" s="22"/>
      <c r="J6" s="22"/>
      <c r="K6" s="20"/>
      <c r="L6" s="20" t="s">
        <v>25</v>
      </c>
      <c r="M6" s="20" t="s">
        <v>26</v>
      </c>
    </row>
    <row r="7" customHeight="1" spans="1:13">
      <c r="A7" s="9">
        <v>5</v>
      </c>
      <c r="B7" s="25" t="s">
        <v>78</v>
      </c>
      <c r="C7" s="25" t="s">
        <v>83</v>
      </c>
      <c r="D7" s="9">
        <v>20231130259</v>
      </c>
      <c r="E7" s="9" t="s">
        <v>84</v>
      </c>
      <c r="F7" s="11">
        <v>84.2</v>
      </c>
      <c r="G7" s="12">
        <f t="shared" si="0"/>
        <v>42.1</v>
      </c>
      <c r="H7" s="11">
        <v>48</v>
      </c>
      <c r="I7" s="57">
        <f>H7*50%</f>
        <v>24</v>
      </c>
      <c r="J7" s="57">
        <f>F7*50%+H7*50%</f>
        <v>66.1</v>
      </c>
      <c r="K7" s="9">
        <v>1</v>
      </c>
      <c r="L7" s="9" t="s">
        <v>17</v>
      </c>
      <c r="M7" s="122"/>
    </row>
    <row r="8" customHeight="1" spans="1:13">
      <c r="A8" s="9">
        <v>6</v>
      </c>
      <c r="B8" s="25" t="s">
        <v>78</v>
      </c>
      <c r="C8" s="25" t="s">
        <v>83</v>
      </c>
      <c r="D8" s="9">
        <v>20231130258</v>
      </c>
      <c r="E8" s="9" t="s">
        <v>85</v>
      </c>
      <c r="F8" s="11">
        <v>69.4</v>
      </c>
      <c r="G8" s="12">
        <f t="shared" si="0"/>
        <v>34.7</v>
      </c>
      <c r="H8" s="11">
        <v>54</v>
      </c>
      <c r="I8" s="57">
        <f>H8*50%</f>
        <v>27</v>
      </c>
      <c r="J8" s="57">
        <f>F8*50%+H8*50%</f>
        <v>61.7</v>
      </c>
      <c r="K8" s="9">
        <v>2</v>
      </c>
      <c r="L8" s="9" t="s">
        <v>17</v>
      </c>
      <c r="M8" s="122"/>
    </row>
    <row r="9" customHeight="1" spans="1:13">
      <c r="A9" s="9">
        <v>7</v>
      </c>
      <c r="B9" s="25" t="s">
        <v>78</v>
      </c>
      <c r="C9" s="25" t="s">
        <v>83</v>
      </c>
      <c r="D9" s="9">
        <v>20231130256</v>
      </c>
      <c r="E9" s="9" t="s">
        <v>86</v>
      </c>
      <c r="F9" s="11">
        <v>73</v>
      </c>
      <c r="G9" s="12">
        <f t="shared" si="0"/>
        <v>36.5</v>
      </c>
      <c r="H9" s="11">
        <v>49</v>
      </c>
      <c r="I9" s="57">
        <f>H9*50%</f>
        <v>24.5</v>
      </c>
      <c r="J9" s="57">
        <f>F9*50%+H9*50%</f>
        <v>61</v>
      </c>
      <c r="K9" s="9">
        <v>3</v>
      </c>
      <c r="L9" s="9" t="s">
        <v>17</v>
      </c>
      <c r="M9" s="122"/>
    </row>
    <row r="10" customHeight="1" spans="1:13">
      <c r="A10" s="9">
        <v>8</v>
      </c>
      <c r="B10" s="14" t="s">
        <v>78</v>
      </c>
      <c r="C10" s="14" t="s">
        <v>83</v>
      </c>
      <c r="D10" s="14">
        <v>20231130255</v>
      </c>
      <c r="E10" s="14"/>
      <c r="F10" s="15">
        <v>90.2</v>
      </c>
      <c r="G10" s="16">
        <f t="shared" si="0"/>
        <v>45.1</v>
      </c>
      <c r="H10" s="15">
        <v>46</v>
      </c>
      <c r="I10" s="16"/>
      <c r="J10" s="16"/>
      <c r="K10" s="14"/>
      <c r="L10" s="14" t="s">
        <v>25</v>
      </c>
      <c r="M10" s="14" t="s">
        <v>26</v>
      </c>
    </row>
    <row r="11" customHeight="1" spans="1:13">
      <c r="A11" s="9">
        <v>9</v>
      </c>
      <c r="B11" s="14" t="s">
        <v>78</v>
      </c>
      <c r="C11" s="14" t="s">
        <v>83</v>
      </c>
      <c r="D11" s="14">
        <v>20231130262</v>
      </c>
      <c r="E11" s="14"/>
      <c r="F11" s="15">
        <v>92.8</v>
      </c>
      <c r="G11" s="16">
        <f t="shared" si="0"/>
        <v>46.4</v>
      </c>
      <c r="H11" s="15">
        <v>43</v>
      </c>
      <c r="I11" s="16"/>
      <c r="J11" s="16"/>
      <c r="K11" s="14"/>
      <c r="L11" s="14" t="s">
        <v>25</v>
      </c>
      <c r="M11" s="14" t="s">
        <v>26</v>
      </c>
    </row>
    <row r="12" customHeight="1" spans="1:13">
      <c r="A12" s="7">
        <v>10</v>
      </c>
      <c r="B12" s="26" t="s">
        <v>78</v>
      </c>
      <c r="C12" s="26" t="s">
        <v>87</v>
      </c>
      <c r="D12" s="7">
        <v>20231130270</v>
      </c>
      <c r="E12" s="7" t="s">
        <v>88</v>
      </c>
      <c r="F12" s="36">
        <v>72.4</v>
      </c>
      <c r="G12" s="18">
        <f t="shared" si="0"/>
        <v>36.2</v>
      </c>
      <c r="H12" s="8">
        <v>70</v>
      </c>
      <c r="I12" s="37">
        <f>H12*50%</f>
        <v>35</v>
      </c>
      <c r="J12" s="37">
        <f t="shared" ref="J12:J18" si="1">F12*50%+H12*50%</f>
        <v>71.2</v>
      </c>
      <c r="K12" s="7">
        <v>1</v>
      </c>
      <c r="L12" s="7" t="s">
        <v>17</v>
      </c>
      <c r="M12" s="123"/>
    </row>
    <row r="13" customHeight="1" spans="1:13">
      <c r="A13" s="9">
        <v>11</v>
      </c>
      <c r="B13" s="25" t="s">
        <v>78</v>
      </c>
      <c r="C13" s="25" t="s">
        <v>89</v>
      </c>
      <c r="D13" s="9">
        <v>20231130283</v>
      </c>
      <c r="E13" s="9" t="s">
        <v>90</v>
      </c>
      <c r="F13" s="11">
        <v>85.8</v>
      </c>
      <c r="G13" s="12">
        <f t="shared" si="0"/>
        <v>42.9</v>
      </c>
      <c r="H13" s="11">
        <v>77.5</v>
      </c>
      <c r="I13" s="57">
        <f t="shared" ref="I13:I18" si="2">H13*50%</f>
        <v>38.75</v>
      </c>
      <c r="J13" s="57">
        <f t="shared" si="1"/>
        <v>81.65</v>
      </c>
      <c r="K13" s="9">
        <v>1</v>
      </c>
      <c r="L13" s="9" t="s">
        <v>17</v>
      </c>
      <c r="M13" s="122"/>
    </row>
    <row r="14" customHeight="1" spans="1:13">
      <c r="A14" s="9">
        <v>12</v>
      </c>
      <c r="B14" s="25" t="s">
        <v>78</v>
      </c>
      <c r="C14" s="25" t="s">
        <v>89</v>
      </c>
      <c r="D14" s="9">
        <v>20231130273</v>
      </c>
      <c r="E14" s="9" t="s">
        <v>91</v>
      </c>
      <c r="F14" s="11">
        <v>84</v>
      </c>
      <c r="G14" s="12">
        <f t="shared" ref="G14:G19" si="3">F14*50%</f>
        <v>42</v>
      </c>
      <c r="H14" s="11">
        <v>77.5</v>
      </c>
      <c r="I14" s="57">
        <f t="shared" si="2"/>
        <v>38.75</v>
      </c>
      <c r="J14" s="57">
        <f t="shared" si="1"/>
        <v>80.75</v>
      </c>
      <c r="K14" s="9">
        <v>2</v>
      </c>
      <c r="L14" s="9" t="s">
        <v>17</v>
      </c>
      <c r="M14" s="122"/>
    </row>
    <row r="15" customHeight="1" spans="1:13">
      <c r="A15" s="9">
        <v>13</v>
      </c>
      <c r="B15" s="25" t="s">
        <v>78</v>
      </c>
      <c r="C15" s="25" t="s">
        <v>89</v>
      </c>
      <c r="D15" s="9">
        <v>20231130275</v>
      </c>
      <c r="E15" s="9" t="s">
        <v>92</v>
      </c>
      <c r="F15" s="11">
        <v>74.6</v>
      </c>
      <c r="G15" s="12">
        <f t="shared" si="3"/>
        <v>37.3</v>
      </c>
      <c r="H15" s="11">
        <v>71</v>
      </c>
      <c r="I15" s="57">
        <f t="shared" si="2"/>
        <v>35.5</v>
      </c>
      <c r="J15" s="57">
        <f t="shared" si="1"/>
        <v>72.8</v>
      </c>
      <c r="K15" s="9">
        <v>3</v>
      </c>
      <c r="L15" s="9" t="s">
        <v>17</v>
      </c>
      <c r="M15" s="122"/>
    </row>
    <row r="16" customHeight="1" spans="1:13">
      <c r="A16" s="9">
        <v>14</v>
      </c>
      <c r="B16" s="14" t="s">
        <v>78</v>
      </c>
      <c r="C16" s="14" t="s">
        <v>89</v>
      </c>
      <c r="D16" s="14">
        <v>20231130277</v>
      </c>
      <c r="E16" s="14"/>
      <c r="F16" s="15">
        <v>74</v>
      </c>
      <c r="G16" s="16">
        <f t="shared" si="3"/>
        <v>37</v>
      </c>
      <c r="H16" s="15">
        <v>71.5</v>
      </c>
      <c r="I16" s="16">
        <f t="shared" si="2"/>
        <v>35.75</v>
      </c>
      <c r="J16" s="16">
        <f t="shared" si="1"/>
        <v>72.75</v>
      </c>
      <c r="K16" s="14">
        <v>4</v>
      </c>
      <c r="L16" s="14" t="s">
        <v>25</v>
      </c>
      <c r="M16" s="122"/>
    </row>
    <row r="17" customHeight="1" spans="1:13">
      <c r="A17" s="9">
        <v>15</v>
      </c>
      <c r="B17" s="14" t="s">
        <v>78</v>
      </c>
      <c r="C17" s="14" t="s">
        <v>89</v>
      </c>
      <c r="D17" s="14">
        <v>20231130279</v>
      </c>
      <c r="E17" s="14"/>
      <c r="F17" s="15">
        <v>73</v>
      </c>
      <c r="G17" s="16">
        <f t="shared" si="3"/>
        <v>36.5</v>
      </c>
      <c r="H17" s="15">
        <v>66.5</v>
      </c>
      <c r="I17" s="16">
        <f t="shared" si="2"/>
        <v>33.25</v>
      </c>
      <c r="J17" s="16">
        <f t="shared" si="1"/>
        <v>69.75</v>
      </c>
      <c r="K17" s="14">
        <v>5</v>
      </c>
      <c r="L17" s="14" t="s">
        <v>25</v>
      </c>
      <c r="M17" s="122"/>
    </row>
    <row r="18" customHeight="1" spans="1:13">
      <c r="A18" s="9">
        <v>16</v>
      </c>
      <c r="B18" s="14" t="s">
        <v>78</v>
      </c>
      <c r="C18" s="14" t="s">
        <v>89</v>
      </c>
      <c r="D18" s="14">
        <v>20231130282</v>
      </c>
      <c r="E18" s="14"/>
      <c r="F18" s="15">
        <v>72.6</v>
      </c>
      <c r="G18" s="16">
        <f t="shared" si="3"/>
        <v>36.3</v>
      </c>
      <c r="H18" s="15">
        <v>65</v>
      </c>
      <c r="I18" s="16">
        <f t="shared" si="2"/>
        <v>32.5</v>
      </c>
      <c r="J18" s="16">
        <f t="shared" si="1"/>
        <v>68.8</v>
      </c>
      <c r="K18" s="14">
        <v>6</v>
      </c>
      <c r="L18" s="14" t="s">
        <v>25</v>
      </c>
      <c r="M18" s="122"/>
    </row>
    <row r="19" customHeight="1" spans="1:13">
      <c r="A19" s="9">
        <v>17</v>
      </c>
      <c r="B19" s="14" t="s">
        <v>78</v>
      </c>
      <c r="C19" s="14" t="s">
        <v>89</v>
      </c>
      <c r="D19" s="14">
        <v>20231130276</v>
      </c>
      <c r="E19" s="14"/>
      <c r="F19" s="15">
        <v>86.2</v>
      </c>
      <c r="G19" s="16">
        <f t="shared" si="3"/>
        <v>43.1</v>
      </c>
      <c r="H19" s="15" t="s">
        <v>31</v>
      </c>
      <c r="I19" s="16"/>
      <c r="J19" s="16"/>
      <c r="K19" s="14"/>
      <c r="L19" s="14" t="s">
        <v>25</v>
      </c>
      <c r="M19" s="122"/>
    </row>
    <row r="20" customHeight="1" spans="1:13">
      <c r="A20" s="7">
        <v>18</v>
      </c>
      <c r="B20" s="26" t="s">
        <v>78</v>
      </c>
      <c r="C20" s="26" t="s">
        <v>93</v>
      </c>
      <c r="D20" s="7">
        <v>20231130285</v>
      </c>
      <c r="E20" s="7" t="s">
        <v>94</v>
      </c>
      <c r="F20" s="119">
        <v>90.8</v>
      </c>
      <c r="G20" s="120">
        <f t="shared" ref="G20:G26" si="4">F20*50%</f>
        <v>45.4</v>
      </c>
      <c r="H20" s="8">
        <v>65</v>
      </c>
      <c r="I20" s="37">
        <f t="shared" ref="I20:I25" si="5">H20*50%</f>
        <v>32.5</v>
      </c>
      <c r="J20" s="37">
        <f t="shared" ref="J20:J25" si="6">F20*50%+H20*50%</f>
        <v>77.9</v>
      </c>
      <c r="K20" s="7">
        <v>1</v>
      </c>
      <c r="L20" s="7" t="s">
        <v>17</v>
      </c>
      <c r="M20" s="123"/>
    </row>
    <row r="21" customHeight="1" spans="1:13">
      <c r="A21" s="9">
        <v>19</v>
      </c>
      <c r="B21" s="25" t="s">
        <v>78</v>
      </c>
      <c r="C21" s="25" t="s">
        <v>95</v>
      </c>
      <c r="D21" s="9">
        <v>20231130291</v>
      </c>
      <c r="E21" s="9" t="s">
        <v>96</v>
      </c>
      <c r="F21" s="11">
        <v>95.8</v>
      </c>
      <c r="G21" s="12">
        <f t="shared" si="4"/>
        <v>47.9</v>
      </c>
      <c r="H21" s="11">
        <v>60</v>
      </c>
      <c r="I21" s="57">
        <f t="shared" si="5"/>
        <v>30</v>
      </c>
      <c r="J21" s="57">
        <f t="shared" si="6"/>
        <v>77.9</v>
      </c>
      <c r="K21" s="9">
        <v>1</v>
      </c>
      <c r="L21" s="9" t="s">
        <v>17</v>
      </c>
      <c r="M21" s="122"/>
    </row>
    <row r="22" customHeight="1" spans="1:13">
      <c r="A22" s="9">
        <v>20</v>
      </c>
      <c r="B22" s="25" t="s">
        <v>78</v>
      </c>
      <c r="C22" s="25" t="s">
        <v>95</v>
      </c>
      <c r="D22" s="9">
        <v>20231130298</v>
      </c>
      <c r="E22" s="9" t="s">
        <v>97</v>
      </c>
      <c r="F22" s="11">
        <v>84.4</v>
      </c>
      <c r="G22" s="12">
        <f t="shared" si="4"/>
        <v>42.2</v>
      </c>
      <c r="H22" s="11">
        <v>67</v>
      </c>
      <c r="I22" s="57">
        <f t="shared" si="5"/>
        <v>33.5</v>
      </c>
      <c r="J22" s="57">
        <f t="shared" si="6"/>
        <v>75.7</v>
      </c>
      <c r="K22" s="9">
        <v>2</v>
      </c>
      <c r="L22" s="9" t="s">
        <v>17</v>
      </c>
      <c r="M22" s="122"/>
    </row>
    <row r="23" customHeight="1" spans="1:13">
      <c r="A23" s="9">
        <v>21</v>
      </c>
      <c r="B23" s="25" t="s">
        <v>78</v>
      </c>
      <c r="C23" s="25" t="s">
        <v>95</v>
      </c>
      <c r="D23" s="9">
        <v>20231130292</v>
      </c>
      <c r="E23" s="9" t="s">
        <v>98</v>
      </c>
      <c r="F23" s="11">
        <v>90.6</v>
      </c>
      <c r="G23" s="12">
        <f t="shared" si="4"/>
        <v>45.3</v>
      </c>
      <c r="H23" s="11">
        <v>60</v>
      </c>
      <c r="I23" s="57">
        <f t="shared" si="5"/>
        <v>30</v>
      </c>
      <c r="J23" s="57">
        <f t="shared" si="6"/>
        <v>75.3</v>
      </c>
      <c r="K23" s="9">
        <v>3</v>
      </c>
      <c r="L23" s="9" t="s">
        <v>17</v>
      </c>
      <c r="M23" s="122"/>
    </row>
    <row r="24" customHeight="1" spans="1:13">
      <c r="A24" s="9">
        <v>22</v>
      </c>
      <c r="B24" s="14" t="s">
        <v>78</v>
      </c>
      <c r="C24" s="14" t="s">
        <v>95</v>
      </c>
      <c r="D24" s="14">
        <v>20231130289</v>
      </c>
      <c r="E24" s="14"/>
      <c r="F24" s="15">
        <v>81.4</v>
      </c>
      <c r="G24" s="16">
        <f t="shared" si="4"/>
        <v>40.7</v>
      </c>
      <c r="H24" s="15">
        <v>65</v>
      </c>
      <c r="I24" s="16">
        <f t="shared" si="5"/>
        <v>32.5</v>
      </c>
      <c r="J24" s="16">
        <f t="shared" si="6"/>
        <v>73.2</v>
      </c>
      <c r="K24" s="14">
        <v>4</v>
      </c>
      <c r="L24" s="14" t="s">
        <v>25</v>
      </c>
      <c r="M24" s="122"/>
    </row>
    <row r="25" customHeight="1" spans="1:13">
      <c r="A25" s="9">
        <v>23</v>
      </c>
      <c r="B25" s="14" t="s">
        <v>78</v>
      </c>
      <c r="C25" s="14" t="s">
        <v>95</v>
      </c>
      <c r="D25" s="14">
        <v>20231130303</v>
      </c>
      <c r="E25" s="14"/>
      <c r="F25" s="15">
        <v>76.8</v>
      </c>
      <c r="G25" s="16">
        <f t="shared" si="4"/>
        <v>38.4</v>
      </c>
      <c r="H25" s="15">
        <v>61</v>
      </c>
      <c r="I25" s="16">
        <f t="shared" si="5"/>
        <v>30.5</v>
      </c>
      <c r="J25" s="16">
        <f t="shared" si="6"/>
        <v>68.9</v>
      </c>
      <c r="K25" s="14">
        <v>5</v>
      </c>
      <c r="L25" s="14" t="s">
        <v>25</v>
      </c>
      <c r="M25" s="122"/>
    </row>
    <row r="26" customHeight="1" spans="1:13">
      <c r="A26" s="7">
        <v>24</v>
      </c>
      <c r="B26" s="20" t="s">
        <v>78</v>
      </c>
      <c r="C26" s="20" t="s">
        <v>99</v>
      </c>
      <c r="D26" s="20">
        <v>20231130308</v>
      </c>
      <c r="E26" s="20"/>
      <c r="F26" s="21">
        <v>89.8</v>
      </c>
      <c r="G26" s="22">
        <f t="shared" si="4"/>
        <v>44.9</v>
      </c>
      <c r="H26" s="21" t="s">
        <v>31</v>
      </c>
      <c r="I26" s="22"/>
      <c r="J26" s="22"/>
      <c r="K26" s="20"/>
      <c r="L26" s="20" t="s">
        <v>25</v>
      </c>
      <c r="M26" s="123"/>
    </row>
    <row r="27" customHeight="1" spans="1:13">
      <c r="A27" s="9">
        <v>25</v>
      </c>
      <c r="B27" s="25" t="s">
        <v>78</v>
      </c>
      <c r="C27" s="25" t="s">
        <v>100</v>
      </c>
      <c r="D27" s="9">
        <v>20231130320</v>
      </c>
      <c r="E27" s="9" t="s">
        <v>101</v>
      </c>
      <c r="F27" s="11">
        <v>95.8</v>
      </c>
      <c r="G27" s="12">
        <f t="shared" ref="G27:G35" si="7">F27*50%</f>
        <v>47.9</v>
      </c>
      <c r="H27" s="11">
        <v>63</v>
      </c>
      <c r="I27" s="57">
        <f>H27*50%</f>
        <v>31.5</v>
      </c>
      <c r="J27" s="57">
        <f>F27*50%+H27*50%</f>
        <v>79.4</v>
      </c>
      <c r="K27" s="9">
        <v>1</v>
      </c>
      <c r="L27" s="9" t="s">
        <v>17</v>
      </c>
      <c r="M27" s="122"/>
    </row>
    <row r="28" customHeight="1" spans="1:13">
      <c r="A28" s="9">
        <v>26</v>
      </c>
      <c r="B28" s="25" t="s">
        <v>78</v>
      </c>
      <c r="C28" s="25" t="s">
        <v>100</v>
      </c>
      <c r="D28" s="9">
        <v>20231130319</v>
      </c>
      <c r="E28" s="9" t="s">
        <v>102</v>
      </c>
      <c r="F28" s="11">
        <v>91.4</v>
      </c>
      <c r="G28" s="12">
        <f t="shared" si="7"/>
        <v>45.7</v>
      </c>
      <c r="H28" s="11">
        <v>65</v>
      </c>
      <c r="I28" s="57">
        <f>H28*50%</f>
        <v>32.5</v>
      </c>
      <c r="J28" s="57">
        <f>F28*50%+H28*50%</f>
        <v>78.2</v>
      </c>
      <c r="K28" s="9">
        <v>2</v>
      </c>
      <c r="L28" s="9" t="s">
        <v>17</v>
      </c>
      <c r="M28" s="122"/>
    </row>
    <row r="29" customHeight="1" spans="1:13">
      <c r="A29" s="9">
        <v>27</v>
      </c>
      <c r="B29" s="14" t="s">
        <v>78</v>
      </c>
      <c r="C29" s="14" t="s">
        <v>100</v>
      </c>
      <c r="D29" s="14">
        <v>20231130314</v>
      </c>
      <c r="E29" s="14"/>
      <c r="F29" s="15">
        <v>74</v>
      </c>
      <c r="G29" s="16">
        <f t="shared" si="7"/>
        <v>37</v>
      </c>
      <c r="H29" s="15">
        <v>64</v>
      </c>
      <c r="I29" s="16">
        <f>H29*50%</f>
        <v>32</v>
      </c>
      <c r="J29" s="16">
        <f>F29*50%+H29*50%</f>
        <v>69</v>
      </c>
      <c r="K29" s="14">
        <v>3</v>
      </c>
      <c r="L29" s="14" t="s">
        <v>25</v>
      </c>
      <c r="M29" s="122"/>
    </row>
    <row r="30" customHeight="1" spans="1:13">
      <c r="A30" s="9">
        <v>28</v>
      </c>
      <c r="B30" s="14" t="s">
        <v>78</v>
      </c>
      <c r="C30" s="14" t="s">
        <v>100</v>
      </c>
      <c r="D30" s="14">
        <v>20231130321</v>
      </c>
      <c r="E30" s="14"/>
      <c r="F30" s="15">
        <v>70.2</v>
      </c>
      <c r="G30" s="16">
        <f t="shared" si="7"/>
        <v>35.1</v>
      </c>
      <c r="H30" s="15">
        <v>62</v>
      </c>
      <c r="I30" s="16">
        <f>H30*50%</f>
        <v>31</v>
      </c>
      <c r="J30" s="16">
        <f>F30*50%+H30*50%</f>
        <v>66.1</v>
      </c>
      <c r="K30" s="14">
        <v>4</v>
      </c>
      <c r="L30" s="14" t="s">
        <v>25</v>
      </c>
      <c r="M30" s="122"/>
    </row>
    <row r="31" customHeight="1" spans="1:13">
      <c r="A31" s="9">
        <v>29</v>
      </c>
      <c r="B31" s="14" t="s">
        <v>78</v>
      </c>
      <c r="C31" s="14" t="s">
        <v>100</v>
      </c>
      <c r="D31" s="14">
        <v>20231130317</v>
      </c>
      <c r="E31" s="14"/>
      <c r="F31" s="15">
        <v>75</v>
      </c>
      <c r="G31" s="16">
        <f t="shared" si="7"/>
        <v>37.5</v>
      </c>
      <c r="H31" s="15" t="s">
        <v>31</v>
      </c>
      <c r="I31" s="16"/>
      <c r="J31" s="16"/>
      <c r="K31" s="14"/>
      <c r="L31" s="14" t="s">
        <v>25</v>
      </c>
      <c r="M31" s="122"/>
    </row>
    <row r="32" customHeight="1" spans="1:13">
      <c r="A32" s="9">
        <v>30</v>
      </c>
      <c r="B32" s="14" t="s">
        <v>78</v>
      </c>
      <c r="C32" s="14" t="s">
        <v>100</v>
      </c>
      <c r="D32" s="14">
        <v>20231130316</v>
      </c>
      <c r="E32" s="14"/>
      <c r="F32" s="15">
        <v>73.2</v>
      </c>
      <c r="G32" s="16">
        <f t="shared" si="7"/>
        <v>36.6</v>
      </c>
      <c r="H32" s="15" t="s">
        <v>31</v>
      </c>
      <c r="I32" s="16"/>
      <c r="J32" s="16"/>
      <c r="K32" s="14"/>
      <c r="L32" s="14" t="s">
        <v>25</v>
      </c>
      <c r="M32" s="122"/>
    </row>
    <row r="33" customHeight="1" spans="1:13">
      <c r="A33" s="9">
        <v>31</v>
      </c>
      <c r="B33" s="14" t="s">
        <v>78</v>
      </c>
      <c r="C33" s="14" t="s">
        <v>100</v>
      </c>
      <c r="D33" s="14">
        <v>20231130315</v>
      </c>
      <c r="E33" s="14"/>
      <c r="F33" s="15">
        <v>71.6</v>
      </c>
      <c r="G33" s="16">
        <f t="shared" si="7"/>
        <v>35.8</v>
      </c>
      <c r="H33" s="15" t="s">
        <v>31</v>
      </c>
      <c r="I33" s="16"/>
      <c r="J33" s="16"/>
      <c r="K33" s="14"/>
      <c r="L33" s="14" t="s">
        <v>25</v>
      </c>
      <c r="M33" s="122"/>
    </row>
    <row r="34" customHeight="1" spans="1:13">
      <c r="A34" s="7">
        <v>32</v>
      </c>
      <c r="B34" s="26" t="s">
        <v>78</v>
      </c>
      <c r="C34" s="26" t="s">
        <v>103</v>
      </c>
      <c r="D34" s="7">
        <v>20231130324</v>
      </c>
      <c r="E34" s="7" t="s">
        <v>104</v>
      </c>
      <c r="F34" s="36">
        <v>83.2</v>
      </c>
      <c r="G34" s="18">
        <f t="shared" si="7"/>
        <v>41.6</v>
      </c>
      <c r="H34" s="8">
        <v>77</v>
      </c>
      <c r="I34" s="37">
        <f>H34*50%</f>
        <v>38.5</v>
      </c>
      <c r="J34" s="37">
        <f t="shared" ref="J34:J40" si="8">F34*50%+H34*50%</f>
        <v>80.1</v>
      </c>
      <c r="K34" s="7">
        <v>1</v>
      </c>
      <c r="L34" s="7" t="s">
        <v>17</v>
      </c>
      <c r="M34" s="123"/>
    </row>
    <row r="35" customHeight="1" spans="1:13">
      <c r="A35" s="9">
        <v>33</v>
      </c>
      <c r="B35" s="25" t="s">
        <v>78</v>
      </c>
      <c r="C35" s="25" t="s">
        <v>105</v>
      </c>
      <c r="D35" s="9">
        <v>20231130325</v>
      </c>
      <c r="E35" s="9" t="s">
        <v>106</v>
      </c>
      <c r="F35" s="45">
        <v>81.2</v>
      </c>
      <c r="G35" s="12">
        <f t="shared" si="7"/>
        <v>40.6</v>
      </c>
      <c r="H35" s="11">
        <v>76</v>
      </c>
      <c r="I35" s="57">
        <f>H35*50%</f>
        <v>38</v>
      </c>
      <c r="J35" s="57">
        <f t="shared" si="8"/>
        <v>78.6</v>
      </c>
      <c r="K35" s="9">
        <v>1</v>
      </c>
      <c r="L35" s="9" t="s">
        <v>17</v>
      </c>
      <c r="M35" s="122"/>
    </row>
    <row r="36" customHeight="1" spans="1:13">
      <c r="A36" s="9">
        <v>34</v>
      </c>
      <c r="B36" s="25" t="s">
        <v>78</v>
      </c>
      <c r="C36" s="25" t="s">
        <v>105</v>
      </c>
      <c r="D36" s="9">
        <v>20231130328</v>
      </c>
      <c r="E36" s="9" t="s">
        <v>107</v>
      </c>
      <c r="F36" s="45">
        <v>83.8</v>
      </c>
      <c r="G36" s="12">
        <f t="shared" ref="G36:G41" si="9">F36*50%</f>
        <v>41.9</v>
      </c>
      <c r="H36" s="11">
        <v>66</v>
      </c>
      <c r="I36" s="57">
        <f t="shared" ref="I36:I40" si="10">H36*50%</f>
        <v>33</v>
      </c>
      <c r="J36" s="57">
        <f t="shared" si="8"/>
        <v>74.9</v>
      </c>
      <c r="K36" s="9">
        <v>2</v>
      </c>
      <c r="L36" s="9" t="s">
        <v>17</v>
      </c>
      <c r="M36" s="122"/>
    </row>
    <row r="37" customHeight="1" spans="1:13">
      <c r="A37" s="9">
        <v>35</v>
      </c>
      <c r="B37" s="25" t="s">
        <v>78</v>
      </c>
      <c r="C37" s="25" t="s">
        <v>105</v>
      </c>
      <c r="D37" s="9">
        <v>20231130334</v>
      </c>
      <c r="E37" s="9" t="s">
        <v>108</v>
      </c>
      <c r="F37" s="45">
        <v>76.2</v>
      </c>
      <c r="G37" s="12">
        <f t="shared" si="9"/>
        <v>38.1</v>
      </c>
      <c r="H37" s="11">
        <v>69</v>
      </c>
      <c r="I37" s="57">
        <f t="shared" si="10"/>
        <v>34.5</v>
      </c>
      <c r="J37" s="57">
        <f t="shared" si="8"/>
        <v>72.6</v>
      </c>
      <c r="K37" s="9">
        <v>3</v>
      </c>
      <c r="L37" s="9" t="s">
        <v>17</v>
      </c>
      <c r="M37" s="122"/>
    </row>
    <row r="38" customHeight="1" spans="1:13">
      <c r="A38" s="9">
        <v>36</v>
      </c>
      <c r="B38" s="14" t="s">
        <v>78</v>
      </c>
      <c r="C38" s="14" t="s">
        <v>105</v>
      </c>
      <c r="D38" s="14">
        <v>20231130330</v>
      </c>
      <c r="E38" s="14"/>
      <c r="F38" s="15">
        <v>78.2</v>
      </c>
      <c r="G38" s="16">
        <f t="shared" si="9"/>
        <v>39.1</v>
      </c>
      <c r="H38" s="15">
        <v>65</v>
      </c>
      <c r="I38" s="16">
        <f t="shared" si="10"/>
        <v>32.5</v>
      </c>
      <c r="J38" s="16">
        <f t="shared" si="8"/>
        <v>71.6</v>
      </c>
      <c r="K38" s="14">
        <v>4</v>
      </c>
      <c r="L38" s="14" t="s">
        <v>25</v>
      </c>
      <c r="M38" s="122"/>
    </row>
    <row r="39" customHeight="1" spans="1:13">
      <c r="A39" s="9">
        <v>37</v>
      </c>
      <c r="B39" s="14" t="s">
        <v>78</v>
      </c>
      <c r="C39" s="14" t="s">
        <v>105</v>
      </c>
      <c r="D39" s="14">
        <v>20231130336</v>
      </c>
      <c r="E39" s="14"/>
      <c r="F39" s="15">
        <v>78.4</v>
      </c>
      <c r="G39" s="16">
        <f t="shared" si="9"/>
        <v>39.2</v>
      </c>
      <c r="H39" s="15">
        <v>62</v>
      </c>
      <c r="I39" s="16">
        <f t="shared" si="10"/>
        <v>31</v>
      </c>
      <c r="J39" s="16">
        <f t="shared" si="8"/>
        <v>70.2</v>
      </c>
      <c r="K39" s="14">
        <v>5</v>
      </c>
      <c r="L39" s="14" t="s">
        <v>25</v>
      </c>
      <c r="M39" s="122"/>
    </row>
    <row r="40" customHeight="1" spans="1:13">
      <c r="A40" s="9">
        <v>38</v>
      </c>
      <c r="B40" s="14" t="s">
        <v>78</v>
      </c>
      <c r="C40" s="14" t="s">
        <v>105</v>
      </c>
      <c r="D40" s="14">
        <v>20231130333</v>
      </c>
      <c r="E40" s="14"/>
      <c r="F40" s="15">
        <v>69.2</v>
      </c>
      <c r="G40" s="16">
        <f t="shared" si="9"/>
        <v>34.6</v>
      </c>
      <c r="H40" s="15">
        <v>64</v>
      </c>
      <c r="I40" s="16">
        <f t="shared" si="10"/>
        <v>32</v>
      </c>
      <c r="J40" s="16">
        <f t="shared" si="8"/>
        <v>66.6</v>
      </c>
      <c r="K40" s="14">
        <v>6</v>
      </c>
      <c r="L40" s="14" t="s">
        <v>25</v>
      </c>
      <c r="M40" s="122"/>
    </row>
    <row r="41" customHeight="1" spans="1:13">
      <c r="A41" s="9">
        <v>39</v>
      </c>
      <c r="B41" s="14" t="s">
        <v>78</v>
      </c>
      <c r="C41" s="14" t="s">
        <v>105</v>
      </c>
      <c r="D41" s="14">
        <v>20231130331</v>
      </c>
      <c r="E41" s="14"/>
      <c r="F41" s="15">
        <v>83.6</v>
      </c>
      <c r="G41" s="16">
        <f t="shared" si="9"/>
        <v>41.8</v>
      </c>
      <c r="H41" s="15" t="s">
        <v>31</v>
      </c>
      <c r="I41" s="16"/>
      <c r="J41" s="16"/>
      <c r="K41" s="14"/>
      <c r="L41" s="14" t="s">
        <v>25</v>
      </c>
      <c r="M41" s="122"/>
    </row>
    <row r="42" customHeight="1" spans="1:13">
      <c r="A42" s="7">
        <v>40</v>
      </c>
      <c r="B42" s="26" t="s">
        <v>78</v>
      </c>
      <c r="C42" s="26" t="s">
        <v>109</v>
      </c>
      <c r="D42" s="7">
        <v>20231130338</v>
      </c>
      <c r="E42" s="7" t="s">
        <v>110</v>
      </c>
      <c r="F42" s="8">
        <v>84.8</v>
      </c>
      <c r="G42" s="18">
        <f t="shared" ref="G42:G51" si="11">F42*50%</f>
        <v>42.4</v>
      </c>
      <c r="H42" s="8">
        <v>54</v>
      </c>
      <c r="I42" s="37">
        <f>H42*50%</f>
        <v>27</v>
      </c>
      <c r="J42" s="37">
        <f>F42*50%+H42*50%</f>
        <v>69.4</v>
      </c>
      <c r="K42" s="7">
        <v>1</v>
      </c>
      <c r="L42" s="7" t="s">
        <v>17</v>
      </c>
      <c r="M42" s="123"/>
    </row>
    <row r="43" customHeight="1" spans="1:13">
      <c r="A43" s="7">
        <v>41</v>
      </c>
      <c r="B43" s="20" t="s">
        <v>78</v>
      </c>
      <c r="C43" s="20" t="s">
        <v>109</v>
      </c>
      <c r="D43" s="20">
        <v>20231130337</v>
      </c>
      <c r="E43" s="20"/>
      <c r="F43" s="21">
        <v>78.6</v>
      </c>
      <c r="G43" s="22">
        <f t="shared" si="11"/>
        <v>39.3</v>
      </c>
      <c r="H43" s="21">
        <v>53</v>
      </c>
      <c r="I43" s="22"/>
      <c r="J43" s="22"/>
      <c r="K43" s="20"/>
      <c r="L43" s="20" t="s">
        <v>25</v>
      </c>
      <c r="M43" s="123" t="s">
        <v>26</v>
      </c>
    </row>
    <row r="44" customHeight="1" spans="1:13">
      <c r="A44" s="9">
        <v>42</v>
      </c>
      <c r="B44" s="25" t="s">
        <v>78</v>
      </c>
      <c r="C44" s="25" t="s">
        <v>111</v>
      </c>
      <c r="D44" s="9">
        <v>20231130341</v>
      </c>
      <c r="E44" s="9" t="s">
        <v>112</v>
      </c>
      <c r="F44" s="11">
        <v>73.8</v>
      </c>
      <c r="G44" s="12">
        <f t="shared" si="11"/>
        <v>36.9</v>
      </c>
      <c r="H44" s="11">
        <v>64</v>
      </c>
      <c r="I44" s="57">
        <f t="shared" ref="I44:I51" si="12">H44*50%</f>
        <v>32</v>
      </c>
      <c r="J44" s="57">
        <f t="shared" ref="J44:J51" si="13">F44*50%+H44*50%</f>
        <v>68.9</v>
      </c>
      <c r="K44" s="9">
        <v>1</v>
      </c>
      <c r="L44" s="9" t="s">
        <v>17</v>
      </c>
      <c r="M44" s="122"/>
    </row>
    <row r="45" customHeight="1" spans="1:13">
      <c r="A45" s="9">
        <v>43</v>
      </c>
      <c r="B45" s="14" t="s">
        <v>78</v>
      </c>
      <c r="C45" s="14" t="s">
        <v>111</v>
      </c>
      <c r="D45" s="14">
        <v>20231130342</v>
      </c>
      <c r="E45" s="14"/>
      <c r="F45" s="15">
        <v>80.4</v>
      </c>
      <c r="G45" s="16">
        <f t="shared" si="11"/>
        <v>40.2</v>
      </c>
      <c r="H45" s="15">
        <v>56</v>
      </c>
      <c r="I45" s="16"/>
      <c r="J45" s="16"/>
      <c r="K45" s="14"/>
      <c r="L45" s="14" t="s">
        <v>25</v>
      </c>
      <c r="M45" s="122" t="s">
        <v>26</v>
      </c>
    </row>
    <row r="46" customHeight="1" spans="1:13">
      <c r="A46" s="7">
        <v>44</v>
      </c>
      <c r="B46" s="26" t="s">
        <v>78</v>
      </c>
      <c r="C46" s="26" t="s">
        <v>113</v>
      </c>
      <c r="D46" s="7">
        <v>20231130347</v>
      </c>
      <c r="E46" s="7" t="s">
        <v>114</v>
      </c>
      <c r="F46" s="8">
        <v>79.6</v>
      </c>
      <c r="G46" s="18">
        <f t="shared" si="11"/>
        <v>39.8</v>
      </c>
      <c r="H46" s="8">
        <v>77</v>
      </c>
      <c r="I46" s="37">
        <f t="shared" si="12"/>
        <v>38.5</v>
      </c>
      <c r="J46" s="37">
        <f t="shared" si="13"/>
        <v>78.3</v>
      </c>
      <c r="K46" s="7">
        <v>1</v>
      </c>
      <c r="L46" s="7" t="s">
        <v>17</v>
      </c>
      <c r="M46" s="123"/>
    </row>
    <row r="47" customHeight="1" spans="1:13">
      <c r="A47" s="9">
        <v>45</v>
      </c>
      <c r="B47" s="25" t="s">
        <v>78</v>
      </c>
      <c r="C47" s="25" t="s">
        <v>115</v>
      </c>
      <c r="D47" s="9">
        <v>20231130355</v>
      </c>
      <c r="E47" s="9" t="s">
        <v>116</v>
      </c>
      <c r="F47" s="11">
        <v>88.6</v>
      </c>
      <c r="G47" s="12">
        <f t="shared" si="11"/>
        <v>44.3</v>
      </c>
      <c r="H47" s="11">
        <v>79.5</v>
      </c>
      <c r="I47" s="57">
        <f t="shared" si="12"/>
        <v>39.75</v>
      </c>
      <c r="J47" s="57">
        <f t="shared" si="13"/>
        <v>84.05</v>
      </c>
      <c r="K47" s="9">
        <v>1</v>
      </c>
      <c r="L47" s="9" t="s">
        <v>17</v>
      </c>
      <c r="M47" s="122"/>
    </row>
    <row r="48" customHeight="1" spans="1:13">
      <c r="A48" s="9">
        <v>46</v>
      </c>
      <c r="B48" s="25" t="s">
        <v>78</v>
      </c>
      <c r="C48" s="25" t="s">
        <v>115</v>
      </c>
      <c r="D48" s="9">
        <v>20231130350</v>
      </c>
      <c r="E48" s="9" t="s">
        <v>117</v>
      </c>
      <c r="F48" s="11">
        <v>79</v>
      </c>
      <c r="G48" s="12">
        <f t="shared" si="11"/>
        <v>39.5</v>
      </c>
      <c r="H48" s="11">
        <v>81.5</v>
      </c>
      <c r="I48" s="57">
        <f t="shared" si="12"/>
        <v>40.75</v>
      </c>
      <c r="J48" s="57">
        <f t="shared" si="13"/>
        <v>80.25</v>
      </c>
      <c r="K48" s="9">
        <v>2</v>
      </c>
      <c r="L48" s="9" t="s">
        <v>17</v>
      </c>
      <c r="M48" s="122"/>
    </row>
    <row r="49" customHeight="1" spans="1:13">
      <c r="A49" s="9">
        <v>47</v>
      </c>
      <c r="B49" s="14" t="s">
        <v>78</v>
      </c>
      <c r="C49" s="14" t="s">
        <v>115</v>
      </c>
      <c r="D49" s="14">
        <v>20231130352</v>
      </c>
      <c r="E49" s="14"/>
      <c r="F49" s="15">
        <v>81.2</v>
      </c>
      <c r="G49" s="16">
        <f t="shared" si="11"/>
        <v>40.6</v>
      </c>
      <c r="H49" s="15">
        <v>78</v>
      </c>
      <c r="I49" s="16">
        <f t="shared" si="12"/>
        <v>39</v>
      </c>
      <c r="J49" s="16">
        <f t="shared" si="13"/>
        <v>79.6</v>
      </c>
      <c r="K49" s="14">
        <v>3</v>
      </c>
      <c r="L49" s="14" t="s">
        <v>25</v>
      </c>
      <c r="M49" s="122"/>
    </row>
    <row r="50" customHeight="1" spans="1:13">
      <c r="A50" s="9">
        <v>48</v>
      </c>
      <c r="B50" s="14" t="s">
        <v>78</v>
      </c>
      <c r="C50" s="14" t="s">
        <v>115</v>
      </c>
      <c r="D50" s="14">
        <v>20231130353</v>
      </c>
      <c r="E50" s="14"/>
      <c r="F50" s="15">
        <v>81.2</v>
      </c>
      <c r="G50" s="16">
        <f t="shared" si="11"/>
        <v>40.6</v>
      </c>
      <c r="H50" s="15">
        <v>77</v>
      </c>
      <c r="I50" s="16">
        <f t="shared" si="12"/>
        <v>38.5</v>
      </c>
      <c r="J50" s="16">
        <f t="shared" si="13"/>
        <v>79.1</v>
      </c>
      <c r="K50" s="14">
        <v>4</v>
      </c>
      <c r="L50" s="14" t="s">
        <v>25</v>
      </c>
      <c r="M50" s="122"/>
    </row>
    <row r="51" customHeight="1" spans="1:13">
      <c r="A51" s="9">
        <v>49</v>
      </c>
      <c r="B51" s="14" t="s">
        <v>78</v>
      </c>
      <c r="C51" s="14" t="s">
        <v>115</v>
      </c>
      <c r="D51" s="14">
        <v>20231130354</v>
      </c>
      <c r="E51" s="14"/>
      <c r="F51" s="15">
        <v>79.2</v>
      </c>
      <c r="G51" s="16">
        <f t="shared" si="11"/>
        <v>39.6</v>
      </c>
      <c r="H51" s="15">
        <v>74.5</v>
      </c>
      <c r="I51" s="16">
        <f t="shared" si="12"/>
        <v>37.25</v>
      </c>
      <c r="J51" s="16">
        <f t="shared" si="13"/>
        <v>76.85</v>
      </c>
      <c r="K51" s="14">
        <v>5</v>
      </c>
      <c r="L51" s="14" t="s">
        <v>25</v>
      </c>
      <c r="M51" s="122"/>
    </row>
    <row r="52" customHeight="1" spans="7:7">
      <c r="G52" s="121"/>
    </row>
  </sheetData>
  <mergeCells count="1">
    <mergeCell ref="A1:L1"/>
  </mergeCells>
  <pageMargins left="0.554861111111111" right="0.357638888888889" top="1" bottom="1" header="0.5" footer="0.5"/>
  <pageSetup paperSize="9" scale="9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tabSelected="1" zoomScale="80" zoomScaleNormal="80" workbookViewId="0">
      <selection activeCell="P29" sqref="P29"/>
    </sheetView>
  </sheetViews>
  <sheetFormatPr defaultColWidth="9" defaultRowHeight="19" customHeight="1"/>
  <cols>
    <col min="1" max="1" width="6.58333333333333" style="60" customWidth="1"/>
    <col min="2" max="2" width="24.5833333333333" style="60" customWidth="1"/>
    <col min="3" max="3" width="18.75" style="60" customWidth="1"/>
    <col min="4" max="4" width="14.3333333333333" style="60" customWidth="1"/>
    <col min="5" max="5" width="8.91666666666667" style="60" customWidth="1"/>
    <col min="6" max="6" width="9.91666666666667" style="61" customWidth="1"/>
    <col min="7" max="7" width="9.91666666666667" style="60" customWidth="1"/>
    <col min="8" max="8" width="9.91666666666667" style="61" customWidth="1"/>
    <col min="9" max="10" width="9.91666666666667" style="60" customWidth="1"/>
    <col min="11" max="11" width="7.08333333333333" style="60" customWidth="1"/>
    <col min="12" max="12" width="14.0833333333333" style="60" customWidth="1"/>
    <col min="13" max="13" width="15" style="62" customWidth="1"/>
  </cols>
  <sheetData>
    <row r="1" ht="54" customHeight="1" spans="1:12">
      <c r="A1" s="5" t="s">
        <v>0</v>
      </c>
      <c r="B1" s="5"/>
      <c r="C1" s="5"/>
      <c r="D1" s="5"/>
      <c r="E1" s="5"/>
      <c r="F1" s="6"/>
      <c r="G1" s="5"/>
      <c r="H1" s="6"/>
      <c r="I1" s="5"/>
      <c r="J1" s="5"/>
      <c r="K1" s="5"/>
      <c r="L1" s="5"/>
    </row>
    <row r="2" customHeight="1" spans="1:13">
      <c r="A2" s="63" t="s">
        <v>1</v>
      </c>
      <c r="B2" s="63" t="s">
        <v>2</v>
      </c>
      <c r="C2" s="63" t="s">
        <v>3</v>
      </c>
      <c r="D2" s="63" t="s">
        <v>4</v>
      </c>
      <c r="E2" s="63" t="s">
        <v>5</v>
      </c>
      <c r="F2" s="64" t="s">
        <v>6</v>
      </c>
      <c r="G2" s="63" t="s">
        <v>7</v>
      </c>
      <c r="H2" s="64" t="s">
        <v>8</v>
      </c>
      <c r="I2" s="100" t="s">
        <v>9</v>
      </c>
      <c r="J2" s="101" t="s">
        <v>10</v>
      </c>
      <c r="K2" s="63" t="s">
        <v>11</v>
      </c>
      <c r="L2" s="102" t="s">
        <v>12</v>
      </c>
      <c r="M2" s="103" t="s">
        <v>13</v>
      </c>
    </row>
    <row r="3" customHeight="1" spans="1:13">
      <c r="A3" s="38">
        <v>1</v>
      </c>
      <c r="B3" s="65" t="s">
        <v>118</v>
      </c>
      <c r="C3" s="66" t="s">
        <v>119</v>
      </c>
      <c r="D3" s="66">
        <v>20231130388</v>
      </c>
      <c r="E3" s="65" t="s">
        <v>120</v>
      </c>
      <c r="F3" s="67">
        <v>86.2</v>
      </c>
      <c r="G3" s="68">
        <f>F3*0.5</f>
        <v>43.1</v>
      </c>
      <c r="H3" s="69">
        <v>83</v>
      </c>
      <c r="I3" s="104">
        <f>H3*0.5</f>
        <v>41.5</v>
      </c>
      <c r="J3" s="50">
        <f>G3+I3</f>
        <v>84.6</v>
      </c>
      <c r="K3" s="38">
        <v>1</v>
      </c>
      <c r="L3" s="105" t="s">
        <v>17</v>
      </c>
      <c r="M3" s="32"/>
    </row>
    <row r="4" customHeight="1" spans="1:13">
      <c r="A4" s="51">
        <v>2</v>
      </c>
      <c r="B4" s="70" t="s">
        <v>118</v>
      </c>
      <c r="C4" s="71" t="s">
        <v>121</v>
      </c>
      <c r="D4" s="71">
        <v>20231130392</v>
      </c>
      <c r="E4" s="71" t="s">
        <v>122</v>
      </c>
      <c r="F4" s="72">
        <v>87.8</v>
      </c>
      <c r="G4" s="73">
        <f t="shared" ref="G4:G25" si="0">F4*0.5</f>
        <v>43.9</v>
      </c>
      <c r="H4" s="74">
        <v>79</v>
      </c>
      <c r="I4" s="106">
        <f t="shared" ref="I4:I7" si="1">H4*0.5</f>
        <v>39.5</v>
      </c>
      <c r="J4" s="53">
        <f>G4+I4</f>
        <v>83.4</v>
      </c>
      <c r="K4" s="103">
        <v>1</v>
      </c>
      <c r="L4" s="107" t="s">
        <v>17</v>
      </c>
      <c r="M4" s="54"/>
    </row>
    <row r="5" customHeight="1" spans="1:13">
      <c r="A5" s="51">
        <v>3</v>
      </c>
      <c r="B5" s="70" t="s">
        <v>118</v>
      </c>
      <c r="C5" s="71" t="s">
        <v>121</v>
      </c>
      <c r="D5" s="71">
        <v>20231130391</v>
      </c>
      <c r="E5" s="71" t="s">
        <v>123</v>
      </c>
      <c r="F5" s="72">
        <v>84.2</v>
      </c>
      <c r="G5" s="73">
        <f t="shared" si="0"/>
        <v>42.1</v>
      </c>
      <c r="H5" s="74">
        <v>73</v>
      </c>
      <c r="I5" s="106">
        <f t="shared" si="1"/>
        <v>36.5</v>
      </c>
      <c r="J5" s="53">
        <f>G5+I5</f>
        <v>78.6</v>
      </c>
      <c r="K5" s="103">
        <v>2</v>
      </c>
      <c r="L5" s="107" t="s">
        <v>17</v>
      </c>
      <c r="M5" s="54"/>
    </row>
    <row r="6" customHeight="1" spans="1:13">
      <c r="A6" s="51">
        <v>4</v>
      </c>
      <c r="B6" s="70" t="s">
        <v>118</v>
      </c>
      <c r="C6" s="71" t="s">
        <v>121</v>
      </c>
      <c r="D6" s="71">
        <v>20231130402</v>
      </c>
      <c r="E6" s="71" t="s">
        <v>124</v>
      </c>
      <c r="F6" s="72">
        <v>82.4</v>
      </c>
      <c r="G6" s="73">
        <f t="shared" si="0"/>
        <v>41.2</v>
      </c>
      <c r="H6" s="74">
        <v>73</v>
      </c>
      <c r="I6" s="106">
        <f t="shared" si="1"/>
        <v>36.5</v>
      </c>
      <c r="J6" s="53">
        <f>G6+I6</f>
        <v>77.7</v>
      </c>
      <c r="K6" s="103">
        <v>3</v>
      </c>
      <c r="L6" s="107" t="s">
        <v>17</v>
      </c>
      <c r="M6" s="54"/>
    </row>
    <row r="7" customHeight="1" spans="1:13">
      <c r="A7" s="51">
        <v>5</v>
      </c>
      <c r="B7" s="75" t="s">
        <v>118</v>
      </c>
      <c r="C7" s="76" t="s">
        <v>121</v>
      </c>
      <c r="D7" s="76">
        <v>20231130393</v>
      </c>
      <c r="E7" s="76"/>
      <c r="F7" s="77">
        <v>75</v>
      </c>
      <c r="G7" s="78">
        <f t="shared" si="0"/>
        <v>37.5</v>
      </c>
      <c r="H7" s="55">
        <v>75</v>
      </c>
      <c r="I7" s="56">
        <f t="shared" si="1"/>
        <v>37.5</v>
      </c>
      <c r="J7" s="56">
        <f>G7+I7</f>
        <v>75</v>
      </c>
      <c r="K7" s="54">
        <v>4</v>
      </c>
      <c r="L7" s="108" t="s">
        <v>25</v>
      </c>
      <c r="M7" s="54"/>
    </row>
    <row r="8" customHeight="1" spans="1:13">
      <c r="A8" s="51">
        <v>6</v>
      </c>
      <c r="B8" s="75" t="s">
        <v>118</v>
      </c>
      <c r="C8" s="76" t="s">
        <v>121</v>
      </c>
      <c r="D8" s="76">
        <v>20231130400</v>
      </c>
      <c r="E8" s="76"/>
      <c r="F8" s="77">
        <v>88.4</v>
      </c>
      <c r="G8" s="78">
        <f t="shared" si="0"/>
        <v>44.2</v>
      </c>
      <c r="H8" s="55" t="s">
        <v>31</v>
      </c>
      <c r="I8" s="56"/>
      <c r="J8" s="56"/>
      <c r="K8" s="54"/>
      <c r="L8" s="108" t="s">
        <v>25</v>
      </c>
      <c r="M8" s="54"/>
    </row>
    <row r="9" customHeight="1" spans="1:13">
      <c r="A9" s="38">
        <v>7</v>
      </c>
      <c r="B9" s="65" t="s">
        <v>118</v>
      </c>
      <c r="C9" s="66" t="s">
        <v>125</v>
      </c>
      <c r="D9" s="66">
        <v>20231130405</v>
      </c>
      <c r="E9" s="66" t="s">
        <v>126</v>
      </c>
      <c r="F9" s="67">
        <v>90.4</v>
      </c>
      <c r="G9" s="68">
        <f t="shared" si="0"/>
        <v>45.2</v>
      </c>
      <c r="H9" s="29">
        <v>62</v>
      </c>
      <c r="I9" s="30">
        <f>H9*0.5</f>
        <v>31</v>
      </c>
      <c r="J9" s="50">
        <f>G9+I9</f>
        <v>76.2</v>
      </c>
      <c r="K9" s="28">
        <v>1</v>
      </c>
      <c r="L9" s="109" t="s">
        <v>17</v>
      </c>
      <c r="M9" s="32"/>
    </row>
    <row r="10" customHeight="1" spans="1:13">
      <c r="A10" s="38">
        <v>8</v>
      </c>
      <c r="B10" s="79" t="s">
        <v>118</v>
      </c>
      <c r="C10" s="80" t="s">
        <v>125</v>
      </c>
      <c r="D10" s="80">
        <v>20231130404</v>
      </c>
      <c r="E10" s="80"/>
      <c r="F10" s="81">
        <v>74.8</v>
      </c>
      <c r="G10" s="82">
        <f t="shared" si="0"/>
        <v>37.4</v>
      </c>
      <c r="H10" s="33">
        <v>46</v>
      </c>
      <c r="I10" s="34"/>
      <c r="J10" s="34"/>
      <c r="K10" s="32"/>
      <c r="L10" s="110" t="s">
        <v>25</v>
      </c>
      <c r="M10" s="32" t="s">
        <v>26</v>
      </c>
    </row>
    <row r="11" customHeight="1" spans="1:13">
      <c r="A11" s="51">
        <v>9</v>
      </c>
      <c r="B11" s="70" t="s">
        <v>118</v>
      </c>
      <c r="C11" s="83" t="s">
        <v>127</v>
      </c>
      <c r="D11" s="83">
        <v>20231130409</v>
      </c>
      <c r="E11" s="83" t="s">
        <v>128</v>
      </c>
      <c r="F11" s="84">
        <v>88.2</v>
      </c>
      <c r="G11" s="73">
        <f t="shared" si="0"/>
        <v>44.1</v>
      </c>
      <c r="H11" s="64">
        <v>70</v>
      </c>
      <c r="I11" s="111">
        <f>H11*0.5</f>
        <v>35</v>
      </c>
      <c r="J11" s="53">
        <f>G11+I11</f>
        <v>79.1</v>
      </c>
      <c r="K11" s="63">
        <v>1</v>
      </c>
      <c r="L11" s="112" t="s">
        <v>17</v>
      </c>
      <c r="M11" s="54"/>
    </row>
    <row r="12" customHeight="1" spans="1:13">
      <c r="A12" s="51">
        <v>10</v>
      </c>
      <c r="B12" s="70" t="s">
        <v>118</v>
      </c>
      <c r="C12" s="83" t="s">
        <v>127</v>
      </c>
      <c r="D12" s="83">
        <v>20231130411</v>
      </c>
      <c r="E12" s="83" t="s">
        <v>129</v>
      </c>
      <c r="F12" s="72">
        <v>91.6</v>
      </c>
      <c r="G12" s="73">
        <f t="shared" si="0"/>
        <v>45.8</v>
      </c>
      <c r="H12" s="64">
        <v>60</v>
      </c>
      <c r="I12" s="111">
        <f t="shared" ref="I12:I15" si="2">H12*0.5</f>
        <v>30</v>
      </c>
      <c r="J12" s="53">
        <f>G12+I12</f>
        <v>75.8</v>
      </c>
      <c r="K12" s="63">
        <v>2</v>
      </c>
      <c r="L12" s="112" t="s">
        <v>17</v>
      </c>
      <c r="M12" s="54"/>
    </row>
    <row r="13" customHeight="1" spans="1:13">
      <c r="A13" s="51">
        <v>11</v>
      </c>
      <c r="B13" s="70" t="s">
        <v>118</v>
      </c>
      <c r="C13" s="83" t="s">
        <v>127</v>
      </c>
      <c r="D13" s="83">
        <v>20231130412</v>
      </c>
      <c r="E13" s="83" t="s">
        <v>130</v>
      </c>
      <c r="F13" s="72">
        <v>87.6</v>
      </c>
      <c r="G13" s="73">
        <f t="shared" si="0"/>
        <v>43.8</v>
      </c>
      <c r="H13" s="64">
        <v>63</v>
      </c>
      <c r="I13" s="111">
        <f t="shared" si="2"/>
        <v>31.5</v>
      </c>
      <c r="J13" s="53">
        <f>G13+I13</f>
        <v>75.3</v>
      </c>
      <c r="K13" s="63">
        <v>3</v>
      </c>
      <c r="L13" s="112" t="s">
        <v>17</v>
      </c>
      <c r="M13" s="54"/>
    </row>
    <row r="14" customHeight="1" spans="1:13">
      <c r="A14" s="51">
        <v>12</v>
      </c>
      <c r="B14" s="70" t="s">
        <v>118</v>
      </c>
      <c r="C14" s="83" t="s">
        <v>127</v>
      </c>
      <c r="D14" s="83">
        <v>20231130406</v>
      </c>
      <c r="E14" s="83" t="s">
        <v>131</v>
      </c>
      <c r="F14" s="84">
        <v>76.8</v>
      </c>
      <c r="G14" s="73">
        <f t="shared" si="0"/>
        <v>38.4</v>
      </c>
      <c r="H14" s="64">
        <v>57</v>
      </c>
      <c r="I14" s="111">
        <f t="shared" si="2"/>
        <v>28.5</v>
      </c>
      <c r="J14" s="53">
        <f>G14+I14</f>
        <v>66.9</v>
      </c>
      <c r="K14" s="63">
        <v>4</v>
      </c>
      <c r="L14" s="112" t="s">
        <v>17</v>
      </c>
      <c r="M14" s="54"/>
    </row>
    <row r="15" customHeight="1" spans="1:13">
      <c r="A15" s="51">
        <v>13</v>
      </c>
      <c r="B15" s="75" t="s">
        <v>118</v>
      </c>
      <c r="C15" s="76" t="s">
        <v>127</v>
      </c>
      <c r="D15" s="76">
        <v>20231130417</v>
      </c>
      <c r="E15" s="76"/>
      <c r="F15" s="77">
        <v>67.2</v>
      </c>
      <c r="G15" s="78">
        <f t="shared" si="0"/>
        <v>33.6</v>
      </c>
      <c r="H15" s="55">
        <v>53</v>
      </c>
      <c r="I15" s="56">
        <f t="shared" si="2"/>
        <v>26.5</v>
      </c>
      <c r="J15" s="56">
        <f t="shared" ref="J15:J25" si="3">G15+I15</f>
        <v>60.1</v>
      </c>
      <c r="K15" s="54">
        <v>5</v>
      </c>
      <c r="L15" s="108" t="s">
        <v>25</v>
      </c>
      <c r="M15" s="54"/>
    </row>
    <row r="16" customHeight="1" spans="1:13">
      <c r="A16" s="51">
        <v>14</v>
      </c>
      <c r="B16" s="75" t="s">
        <v>118</v>
      </c>
      <c r="C16" s="76" t="s">
        <v>127</v>
      </c>
      <c r="D16" s="76">
        <v>20231130407</v>
      </c>
      <c r="E16" s="76"/>
      <c r="F16" s="77">
        <v>92</v>
      </c>
      <c r="G16" s="78">
        <f t="shared" si="0"/>
        <v>46</v>
      </c>
      <c r="H16" s="55">
        <v>43</v>
      </c>
      <c r="I16" s="56"/>
      <c r="J16" s="56"/>
      <c r="K16" s="54"/>
      <c r="L16" s="108" t="s">
        <v>25</v>
      </c>
      <c r="M16" s="54" t="s">
        <v>26</v>
      </c>
    </row>
    <row r="17" customHeight="1" spans="1:13">
      <c r="A17" s="51">
        <v>15</v>
      </c>
      <c r="B17" s="75" t="s">
        <v>118</v>
      </c>
      <c r="C17" s="76" t="s">
        <v>127</v>
      </c>
      <c r="D17" s="76">
        <v>20231130414</v>
      </c>
      <c r="E17" s="76"/>
      <c r="F17" s="77">
        <v>83.6</v>
      </c>
      <c r="G17" s="78">
        <f t="shared" si="0"/>
        <v>41.8</v>
      </c>
      <c r="H17" s="55">
        <v>50</v>
      </c>
      <c r="I17" s="56"/>
      <c r="J17" s="56"/>
      <c r="K17" s="54"/>
      <c r="L17" s="108" t="s">
        <v>25</v>
      </c>
      <c r="M17" s="54" t="s">
        <v>26</v>
      </c>
    </row>
    <row r="18" customHeight="1" spans="1:13">
      <c r="A18" s="51">
        <v>16</v>
      </c>
      <c r="B18" s="75" t="s">
        <v>118</v>
      </c>
      <c r="C18" s="76" t="s">
        <v>127</v>
      </c>
      <c r="D18" s="76">
        <v>20231130410</v>
      </c>
      <c r="E18" s="76"/>
      <c r="F18" s="77">
        <v>81.4</v>
      </c>
      <c r="G18" s="78">
        <f t="shared" si="0"/>
        <v>40.7</v>
      </c>
      <c r="H18" s="55">
        <v>45</v>
      </c>
      <c r="I18" s="56"/>
      <c r="J18" s="56"/>
      <c r="K18" s="54"/>
      <c r="L18" s="108" t="s">
        <v>25</v>
      </c>
      <c r="M18" s="54" t="s">
        <v>26</v>
      </c>
    </row>
    <row r="19" customHeight="1" spans="1:13">
      <c r="A19" s="51">
        <v>17</v>
      </c>
      <c r="B19" s="75" t="s">
        <v>118</v>
      </c>
      <c r="C19" s="76" t="s">
        <v>127</v>
      </c>
      <c r="D19" s="76">
        <v>20231130416</v>
      </c>
      <c r="E19" s="76"/>
      <c r="F19" s="77">
        <v>82.4</v>
      </c>
      <c r="G19" s="78">
        <f t="shared" si="0"/>
        <v>41.2</v>
      </c>
      <c r="H19" s="55">
        <v>44</v>
      </c>
      <c r="I19" s="56"/>
      <c r="J19" s="56"/>
      <c r="K19" s="54"/>
      <c r="L19" s="108" t="s">
        <v>25</v>
      </c>
      <c r="M19" s="54" t="s">
        <v>26</v>
      </c>
    </row>
    <row r="20" customHeight="1" spans="1:13">
      <c r="A20" s="51">
        <v>18</v>
      </c>
      <c r="B20" s="75" t="s">
        <v>118</v>
      </c>
      <c r="C20" s="76" t="s">
        <v>127</v>
      </c>
      <c r="D20" s="76">
        <v>20231130413</v>
      </c>
      <c r="E20" s="76"/>
      <c r="F20" s="77">
        <v>77.2</v>
      </c>
      <c r="G20" s="78">
        <f t="shared" si="0"/>
        <v>38.6</v>
      </c>
      <c r="H20" s="55">
        <v>45</v>
      </c>
      <c r="I20" s="56"/>
      <c r="J20" s="56"/>
      <c r="K20" s="54"/>
      <c r="L20" s="108" t="s">
        <v>25</v>
      </c>
      <c r="M20" s="54" t="s">
        <v>26</v>
      </c>
    </row>
    <row r="21" customHeight="1" spans="1:13">
      <c r="A21" s="51">
        <v>19</v>
      </c>
      <c r="B21" s="75" t="s">
        <v>118</v>
      </c>
      <c r="C21" s="76" t="s">
        <v>127</v>
      </c>
      <c r="D21" s="76">
        <v>20231130408</v>
      </c>
      <c r="E21" s="76"/>
      <c r="F21" s="77">
        <v>73</v>
      </c>
      <c r="G21" s="78">
        <f t="shared" si="0"/>
        <v>36.5</v>
      </c>
      <c r="H21" s="55">
        <v>47</v>
      </c>
      <c r="I21" s="56"/>
      <c r="J21" s="56"/>
      <c r="K21" s="54"/>
      <c r="L21" s="108" t="s">
        <v>25</v>
      </c>
      <c r="M21" s="54" t="s">
        <v>26</v>
      </c>
    </row>
    <row r="22" customHeight="1" spans="1:13">
      <c r="A22" s="51">
        <v>20</v>
      </c>
      <c r="B22" s="75" t="s">
        <v>118</v>
      </c>
      <c r="C22" s="76" t="s">
        <v>127</v>
      </c>
      <c r="D22" s="76">
        <v>20231130418</v>
      </c>
      <c r="E22" s="76"/>
      <c r="F22" s="77">
        <v>71</v>
      </c>
      <c r="G22" s="78">
        <f t="shared" si="0"/>
        <v>35.5</v>
      </c>
      <c r="H22" s="55">
        <v>27</v>
      </c>
      <c r="I22" s="56"/>
      <c r="J22" s="56"/>
      <c r="K22" s="54"/>
      <c r="L22" s="108" t="s">
        <v>25</v>
      </c>
      <c r="M22" s="54" t="s">
        <v>26</v>
      </c>
    </row>
    <row r="23" customHeight="1" spans="1:13">
      <c r="A23" s="38">
        <v>21</v>
      </c>
      <c r="B23" s="65" t="s">
        <v>118</v>
      </c>
      <c r="C23" s="65" t="s">
        <v>132</v>
      </c>
      <c r="D23" s="65">
        <v>20231130425</v>
      </c>
      <c r="E23" s="65" t="s">
        <v>133</v>
      </c>
      <c r="F23" s="85">
        <v>90</v>
      </c>
      <c r="G23" s="68">
        <f t="shared" si="0"/>
        <v>45</v>
      </c>
      <c r="H23" s="69">
        <v>76</v>
      </c>
      <c r="I23" s="30">
        <f>H23*0.5</f>
        <v>38</v>
      </c>
      <c r="J23" s="50">
        <f t="shared" si="3"/>
        <v>83</v>
      </c>
      <c r="K23" s="113">
        <v>1</v>
      </c>
      <c r="L23" s="114" t="s">
        <v>17</v>
      </c>
      <c r="M23" s="32"/>
    </row>
    <row r="24" customHeight="1" spans="1:13">
      <c r="A24" s="38">
        <v>22</v>
      </c>
      <c r="B24" s="65" t="s">
        <v>118</v>
      </c>
      <c r="C24" s="65" t="s">
        <v>132</v>
      </c>
      <c r="D24" s="65">
        <v>20231130423</v>
      </c>
      <c r="E24" s="65" t="s">
        <v>134</v>
      </c>
      <c r="F24" s="85">
        <v>77</v>
      </c>
      <c r="G24" s="68">
        <f t="shared" si="0"/>
        <v>38.5</v>
      </c>
      <c r="H24" s="29">
        <v>78</v>
      </c>
      <c r="I24" s="30">
        <f>H24*0.5</f>
        <v>39</v>
      </c>
      <c r="J24" s="104">
        <f t="shared" si="3"/>
        <v>77.5</v>
      </c>
      <c r="K24" s="28">
        <v>2</v>
      </c>
      <c r="L24" s="114" t="s">
        <v>17</v>
      </c>
      <c r="M24" s="32"/>
    </row>
    <row r="25" customHeight="1" spans="1:13">
      <c r="A25" s="38">
        <v>23</v>
      </c>
      <c r="B25" s="79" t="s">
        <v>118</v>
      </c>
      <c r="C25" s="79" t="s">
        <v>132</v>
      </c>
      <c r="D25" s="79">
        <v>20231130424</v>
      </c>
      <c r="E25" s="79"/>
      <c r="F25" s="86">
        <v>80.6</v>
      </c>
      <c r="G25" s="82">
        <f t="shared" si="0"/>
        <v>40.3</v>
      </c>
      <c r="H25" s="33">
        <v>72</v>
      </c>
      <c r="I25" s="34">
        <f>H25*0.5</f>
        <v>36</v>
      </c>
      <c r="J25" s="34">
        <f t="shared" si="3"/>
        <v>76.3</v>
      </c>
      <c r="K25" s="32">
        <v>3</v>
      </c>
      <c r="L25" s="110" t="s">
        <v>25</v>
      </c>
      <c r="M25" s="32"/>
    </row>
    <row r="26" customHeight="1" spans="1:13">
      <c r="A26" s="51">
        <v>24</v>
      </c>
      <c r="B26" s="70" t="s">
        <v>118</v>
      </c>
      <c r="C26" s="71" t="s">
        <v>135</v>
      </c>
      <c r="D26" s="71">
        <v>20231130437</v>
      </c>
      <c r="E26" s="71" t="s">
        <v>136</v>
      </c>
      <c r="F26" s="72">
        <v>91</v>
      </c>
      <c r="G26" s="73">
        <f t="shared" ref="G26:G36" si="4">F26*0.5</f>
        <v>45.5</v>
      </c>
      <c r="H26" s="64">
        <v>89</v>
      </c>
      <c r="I26" s="111">
        <f t="shared" ref="I26:I34" si="5">H26*0.5</f>
        <v>44.5</v>
      </c>
      <c r="J26" s="111">
        <f t="shared" ref="J26:J34" si="6">G26+I26</f>
        <v>90</v>
      </c>
      <c r="K26" s="63">
        <v>1</v>
      </c>
      <c r="L26" s="112" t="s">
        <v>17</v>
      </c>
      <c r="M26" s="54"/>
    </row>
    <row r="27" customHeight="1" spans="1:13">
      <c r="A27" s="51">
        <v>25</v>
      </c>
      <c r="B27" s="70" t="s">
        <v>118</v>
      </c>
      <c r="C27" s="71" t="s">
        <v>135</v>
      </c>
      <c r="D27" s="71">
        <v>20231130427</v>
      </c>
      <c r="E27" s="71" t="s">
        <v>137</v>
      </c>
      <c r="F27" s="72">
        <v>88</v>
      </c>
      <c r="G27" s="73">
        <f t="shared" si="4"/>
        <v>44</v>
      </c>
      <c r="H27" s="64">
        <v>87</v>
      </c>
      <c r="I27" s="111">
        <f t="shared" si="5"/>
        <v>43.5</v>
      </c>
      <c r="J27" s="111">
        <f t="shared" si="6"/>
        <v>87.5</v>
      </c>
      <c r="K27" s="63">
        <v>2</v>
      </c>
      <c r="L27" s="112" t="s">
        <v>17</v>
      </c>
      <c r="M27" s="54"/>
    </row>
    <row r="28" customHeight="1" spans="1:13">
      <c r="A28" s="51">
        <v>26</v>
      </c>
      <c r="B28" s="70" t="s">
        <v>118</v>
      </c>
      <c r="C28" s="71" t="s">
        <v>135</v>
      </c>
      <c r="D28" s="71">
        <v>20231130440</v>
      </c>
      <c r="E28" s="71" t="s">
        <v>138</v>
      </c>
      <c r="F28" s="72">
        <v>83.2</v>
      </c>
      <c r="G28" s="73">
        <f t="shared" si="4"/>
        <v>41.6</v>
      </c>
      <c r="H28" s="64">
        <v>86</v>
      </c>
      <c r="I28" s="111">
        <f t="shared" si="5"/>
        <v>43</v>
      </c>
      <c r="J28" s="111">
        <f t="shared" si="6"/>
        <v>84.6</v>
      </c>
      <c r="K28" s="63">
        <v>3</v>
      </c>
      <c r="L28" s="112" t="s">
        <v>17</v>
      </c>
      <c r="M28" s="54"/>
    </row>
    <row r="29" customHeight="1" spans="1:13">
      <c r="A29" s="51">
        <v>27</v>
      </c>
      <c r="B29" s="75" t="s">
        <v>118</v>
      </c>
      <c r="C29" s="76" t="s">
        <v>135</v>
      </c>
      <c r="D29" s="76">
        <v>20231130429</v>
      </c>
      <c r="E29" s="76"/>
      <c r="F29" s="77">
        <v>81.4</v>
      </c>
      <c r="G29" s="78">
        <f t="shared" si="4"/>
        <v>40.7</v>
      </c>
      <c r="H29" s="55">
        <v>86</v>
      </c>
      <c r="I29" s="56">
        <f t="shared" si="5"/>
        <v>43</v>
      </c>
      <c r="J29" s="56">
        <f t="shared" si="6"/>
        <v>83.7</v>
      </c>
      <c r="K29" s="54">
        <v>4</v>
      </c>
      <c r="L29" s="108" t="s">
        <v>25</v>
      </c>
      <c r="M29" s="54"/>
    </row>
    <row r="30" customHeight="1" spans="1:13">
      <c r="A30" s="51">
        <v>28</v>
      </c>
      <c r="B30" s="75" t="s">
        <v>118</v>
      </c>
      <c r="C30" s="76" t="s">
        <v>135</v>
      </c>
      <c r="D30" s="76">
        <v>20231130439</v>
      </c>
      <c r="E30" s="76"/>
      <c r="F30" s="77">
        <v>82.4</v>
      </c>
      <c r="G30" s="78">
        <f t="shared" si="4"/>
        <v>41.2</v>
      </c>
      <c r="H30" s="55">
        <v>85</v>
      </c>
      <c r="I30" s="56">
        <f t="shared" si="5"/>
        <v>42.5</v>
      </c>
      <c r="J30" s="56">
        <f t="shared" si="6"/>
        <v>83.7</v>
      </c>
      <c r="K30" s="54">
        <v>4</v>
      </c>
      <c r="L30" s="108" t="s">
        <v>25</v>
      </c>
      <c r="M30" s="54"/>
    </row>
    <row r="31" customHeight="1" spans="1:13">
      <c r="A31" s="51">
        <v>29</v>
      </c>
      <c r="B31" s="75" t="s">
        <v>118</v>
      </c>
      <c r="C31" s="76" t="s">
        <v>135</v>
      </c>
      <c r="D31" s="76">
        <v>20231130433</v>
      </c>
      <c r="E31" s="76"/>
      <c r="F31" s="77">
        <v>78.4</v>
      </c>
      <c r="G31" s="78">
        <f t="shared" si="4"/>
        <v>39.2</v>
      </c>
      <c r="H31" s="55">
        <v>82.5</v>
      </c>
      <c r="I31" s="56">
        <f t="shared" si="5"/>
        <v>41.25</v>
      </c>
      <c r="J31" s="56">
        <f t="shared" si="6"/>
        <v>80.45</v>
      </c>
      <c r="K31" s="54">
        <v>6</v>
      </c>
      <c r="L31" s="108" t="s">
        <v>25</v>
      </c>
      <c r="M31" s="54"/>
    </row>
    <row r="32" customHeight="1" spans="1:13">
      <c r="A32" s="51">
        <v>30</v>
      </c>
      <c r="B32" s="75" t="s">
        <v>118</v>
      </c>
      <c r="C32" s="76" t="s">
        <v>135</v>
      </c>
      <c r="D32" s="76">
        <v>20231130434</v>
      </c>
      <c r="E32" s="76"/>
      <c r="F32" s="77">
        <v>84.6</v>
      </c>
      <c r="G32" s="78">
        <f t="shared" si="4"/>
        <v>42.3</v>
      </c>
      <c r="H32" s="55">
        <v>70</v>
      </c>
      <c r="I32" s="56">
        <f t="shared" si="5"/>
        <v>35</v>
      </c>
      <c r="J32" s="56">
        <f t="shared" si="6"/>
        <v>77.3</v>
      </c>
      <c r="K32" s="54">
        <v>7</v>
      </c>
      <c r="L32" s="108" t="s">
        <v>25</v>
      </c>
      <c r="M32" s="54"/>
    </row>
    <row r="33" customHeight="1" spans="1:13">
      <c r="A33" s="51">
        <v>31</v>
      </c>
      <c r="B33" s="75" t="s">
        <v>118</v>
      </c>
      <c r="C33" s="76" t="s">
        <v>135</v>
      </c>
      <c r="D33" s="76">
        <v>20231130432</v>
      </c>
      <c r="E33" s="76"/>
      <c r="F33" s="77">
        <v>77.2</v>
      </c>
      <c r="G33" s="78">
        <f t="shared" si="4"/>
        <v>38.6</v>
      </c>
      <c r="H33" s="55">
        <v>75</v>
      </c>
      <c r="I33" s="56">
        <f t="shared" si="5"/>
        <v>37.5</v>
      </c>
      <c r="J33" s="56">
        <f t="shared" si="6"/>
        <v>76.1</v>
      </c>
      <c r="K33" s="54">
        <v>8</v>
      </c>
      <c r="L33" s="108" t="s">
        <v>25</v>
      </c>
      <c r="M33" s="54"/>
    </row>
    <row r="34" customHeight="1" spans="1:13">
      <c r="A34" s="51">
        <v>32</v>
      </c>
      <c r="B34" s="75" t="s">
        <v>118</v>
      </c>
      <c r="C34" s="76" t="s">
        <v>135</v>
      </c>
      <c r="D34" s="76">
        <v>20231130441</v>
      </c>
      <c r="E34" s="76"/>
      <c r="F34" s="77">
        <v>77</v>
      </c>
      <c r="G34" s="78">
        <f t="shared" si="4"/>
        <v>38.5</v>
      </c>
      <c r="H34" s="55">
        <v>72</v>
      </c>
      <c r="I34" s="56">
        <f t="shared" si="5"/>
        <v>36</v>
      </c>
      <c r="J34" s="56">
        <f t="shared" si="6"/>
        <v>74.5</v>
      </c>
      <c r="K34" s="54">
        <v>9</v>
      </c>
      <c r="L34" s="108" t="s">
        <v>25</v>
      </c>
      <c r="M34" s="54"/>
    </row>
    <row r="35" customHeight="1" spans="1:13">
      <c r="A35" s="51">
        <v>33</v>
      </c>
      <c r="B35" s="75" t="s">
        <v>118</v>
      </c>
      <c r="C35" s="76" t="s">
        <v>135</v>
      </c>
      <c r="D35" s="76">
        <v>20231130431</v>
      </c>
      <c r="E35" s="76"/>
      <c r="F35" s="77">
        <v>81.6</v>
      </c>
      <c r="G35" s="78">
        <f t="shared" si="4"/>
        <v>40.8</v>
      </c>
      <c r="H35" s="55" t="s">
        <v>31</v>
      </c>
      <c r="I35" s="56"/>
      <c r="J35" s="56"/>
      <c r="K35" s="54"/>
      <c r="L35" s="108" t="s">
        <v>25</v>
      </c>
      <c r="M35" s="54"/>
    </row>
    <row r="36" customHeight="1" spans="1:13">
      <c r="A36" s="51">
        <v>34</v>
      </c>
      <c r="B36" s="75" t="s">
        <v>118</v>
      </c>
      <c r="C36" s="76" t="s">
        <v>135</v>
      </c>
      <c r="D36" s="76">
        <v>20231130435</v>
      </c>
      <c r="E36" s="76"/>
      <c r="F36" s="77">
        <v>66</v>
      </c>
      <c r="G36" s="78">
        <f t="shared" si="4"/>
        <v>33</v>
      </c>
      <c r="H36" s="55" t="s">
        <v>31</v>
      </c>
      <c r="I36" s="56"/>
      <c r="J36" s="56"/>
      <c r="K36" s="54"/>
      <c r="L36" s="108" t="s">
        <v>25</v>
      </c>
      <c r="M36" s="54"/>
    </row>
    <row r="37" customHeight="1" spans="1:13">
      <c r="A37" s="38">
        <v>35</v>
      </c>
      <c r="B37" s="65" t="s">
        <v>118</v>
      </c>
      <c r="C37" s="65" t="s">
        <v>139</v>
      </c>
      <c r="D37" s="65">
        <v>20231130444</v>
      </c>
      <c r="E37" s="65" t="s">
        <v>140</v>
      </c>
      <c r="F37" s="85">
        <v>82.8</v>
      </c>
      <c r="G37" s="87">
        <v>41.4</v>
      </c>
      <c r="H37" s="29">
        <v>54</v>
      </c>
      <c r="I37" s="30">
        <v>27</v>
      </c>
      <c r="J37" s="30">
        <v>68.4</v>
      </c>
      <c r="K37" s="28">
        <v>1</v>
      </c>
      <c r="L37" s="109" t="s">
        <v>17</v>
      </c>
      <c r="M37" s="32"/>
    </row>
    <row r="38" customHeight="1" spans="1:13">
      <c r="A38" s="51">
        <v>36</v>
      </c>
      <c r="B38" s="70" t="s">
        <v>118</v>
      </c>
      <c r="C38" s="88" t="s">
        <v>141</v>
      </c>
      <c r="D38" s="88">
        <v>20231130447</v>
      </c>
      <c r="E38" s="88" t="s">
        <v>142</v>
      </c>
      <c r="F38" s="89">
        <v>82.4</v>
      </c>
      <c r="G38" s="56">
        <f>F38*0.5</f>
        <v>41.2</v>
      </c>
      <c r="H38" s="64">
        <v>60</v>
      </c>
      <c r="I38" s="56">
        <f>H38*0.5</f>
        <v>30</v>
      </c>
      <c r="J38" s="111">
        <f>G38+I38</f>
        <v>71.2</v>
      </c>
      <c r="K38" s="63">
        <v>1</v>
      </c>
      <c r="L38" s="112" t="s">
        <v>17</v>
      </c>
      <c r="M38" s="54"/>
    </row>
    <row r="39" customHeight="1" spans="1:13">
      <c r="A39" s="51">
        <v>37</v>
      </c>
      <c r="B39" s="70" t="s">
        <v>118</v>
      </c>
      <c r="C39" s="88" t="s">
        <v>141</v>
      </c>
      <c r="D39" s="88">
        <v>20231130448</v>
      </c>
      <c r="E39" s="88" t="s">
        <v>143</v>
      </c>
      <c r="F39" s="89">
        <v>77.8</v>
      </c>
      <c r="G39" s="56">
        <f t="shared" ref="G39:G45" si="7">F39*0.5</f>
        <v>38.9</v>
      </c>
      <c r="H39" s="64">
        <v>61</v>
      </c>
      <c r="I39" s="56">
        <f t="shared" ref="I39:I40" si="8">H39*0.5</f>
        <v>30.5</v>
      </c>
      <c r="J39" s="111">
        <f t="shared" ref="J39:J40" si="9">G39+I39</f>
        <v>69.4</v>
      </c>
      <c r="K39" s="63">
        <v>2</v>
      </c>
      <c r="L39" s="112" t="s">
        <v>17</v>
      </c>
      <c r="M39" s="54"/>
    </row>
    <row r="40" customHeight="1" spans="1:13">
      <c r="A40" s="51">
        <v>38</v>
      </c>
      <c r="B40" s="75" t="s">
        <v>118</v>
      </c>
      <c r="C40" s="90" t="s">
        <v>141</v>
      </c>
      <c r="D40" s="90">
        <v>20231130453</v>
      </c>
      <c r="E40" s="90"/>
      <c r="F40" s="77">
        <v>69</v>
      </c>
      <c r="G40" s="56">
        <f t="shared" si="7"/>
        <v>34.5</v>
      </c>
      <c r="H40" s="55">
        <v>64</v>
      </c>
      <c r="I40" s="56">
        <f t="shared" si="8"/>
        <v>32</v>
      </c>
      <c r="J40" s="56">
        <f t="shared" si="9"/>
        <v>66.5</v>
      </c>
      <c r="K40" s="54">
        <v>3</v>
      </c>
      <c r="L40" s="108" t="s">
        <v>25</v>
      </c>
      <c r="M40" s="54"/>
    </row>
    <row r="41" customHeight="1" spans="1:13">
      <c r="A41" s="51">
        <v>39</v>
      </c>
      <c r="B41" s="75" t="s">
        <v>118</v>
      </c>
      <c r="C41" s="90" t="s">
        <v>141</v>
      </c>
      <c r="D41" s="90">
        <v>20231130452</v>
      </c>
      <c r="E41" s="90"/>
      <c r="F41" s="77">
        <v>83.2</v>
      </c>
      <c r="G41" s="56">
        <f t="shared" si="7"/>
        <v>41.6</v>
      </c>
      <c r="H41" s="55">
        <v>53</v>
      </c>
      <c r="I41" s="56"/>
      <c r="J41" s="56"/>
      <c r="K41" s="54"/>
      <c r="L41" s="108" t="s">
        <v>25</v>
      </c>
      <c r="M41" s="54" t="s">
        <v>26</v>
      </c>
    </row>
    <row r="42" customHeight="1" spans="1:13">
      <c r="A42" s="38">
        <v>40</v>
      </c>
      <c r="B42" s="65" t="s">
        <v>118</v>
      </c>
      <c r="C42" s="65" t="s">
        <v>144</v>
      </c>
      <c r="D42" s="65">
        <v>20231130456</v>
      </c>
      <c r="E42" s="65" t="s">
        <v>145</v>
      </c>
      <c r="F42" s="85">
        <v>71.4</v>
      </c>
      <c r="G42" s="30">
        <f t="shared" si="7"/>
        <v>35.7</v>
      </c>
      <c r="H42" s="29">
        <v>69</v>
      </c>
      <c r="I42" s="30">
        <f>H42*0.5</f>
        <v>34.5</v>
      </c>
      <c r="J42" s="30">
        <v>70.2</v>
      </c>
      <c r="K42" s="28">
        <v>1</v>
      </c>
      <c r="L42" s="109" t="s">
        <v>17</v>
      </c>
      <c r="M42" s="32"/>
    </row>
    <row r="43" customHeight="1" spans="1:13">
      <c r="A43" s="91">
        <v>41</v>
      </c>
      <c r="B43" s="92" t="s">
        <v>118</v>
      </c>
      <c r="C43" s="93" t="s">
        <v>146</v>
      </c>
      <c r="D43" s="93">
        <v>20231130459</v>
      </c>
      <c r="E43" s="93" t="s">
        <v>147</v>
      </c>
      <c r="F43" s="94">
        <v>85.6</v>
      </c>
      <c r="G43" s="95">
        <f t="shared" si="7"/>
        <v>42.8</v>
      </c>
      <c r="H43" s="94">
        <v>81</v>
      </c>
      <c r="I43" s="95">
        <f>H43*0.5</f>
        <v>40.5</v>
      </c>
      <c r="J43" s="95">
        <v>83.3</v>
      </c>
      <c r="K43" s="115">
        <v>1</v>
      </c>
      <c r="L43" s="116" t="s">
        <v>17</v>
      </c>
      <c r="M43" s="117"/>
    </row>
    <row r="44" customHeight="1" spans="1:13">
      <c r="A44" s="91">
        <v>42</v>
      </c>
      <c r="B44" s="96" t="s">
        <v>118</v>
      </c>
      <c r="C44" s="97" t="s">
        <v>146</v>
      </c>
      <c r="D44" s="97">
        <v>20231130460</v>
      </c>
      <c r="E44" s="97"/>
      <c r="F44" s="98">
        <v>82.2</v>
      </c>
      <c r="G44" s="99">
        <f t="shared" si="7"/>
        <v>41.1</v>
      </c>
      <c r="H44" s="98">
        <v>70</v>
      </c>
      <c r="I44" s="99">
        <f>H44*0.5</f>
        <v>35</v>
      </c>
      <c r="J44" s="99">
        <v>76.1</v>
      </c>
      <c r="K44" s="115">
        <v>2</v>
      </c>
      <c r="L44" s="118" t="s">
        <v>25</v>
      </c>
      <c r="M44" s="117"/>
    </row>
    <row r="45" customHeight="1" spans="1:13">
      <c r="A45" s="91">
        <v>43</v>
      </c>
      <c r="B45" s="96" t="s">
        <v>118</v>
      </c>
      <c r="C45" s="97" t="s">
        <v>146</v>
      </c>
      <c r="D45" s="97">
        <v>20231130461</v>
      </c>
      <c r="E45" s="97"/>
      <c r="F45" s="98">
        <v>90</v>
      </c>
      <c r="G45" s="99">
        <f t="shared" si="7"/>
        <v>45</v>
      </c>
      <c r="H45" s="98" t="s">
        <v>31</v>
      </c>
      <c r="I45" s="99"/>
      <c r="J45" s="99"/>
      <c r="K45" s="99"/>
      <c r="L45" s="118" t="s">
        <v>25</v>
      </c>
      <c r="M45" s="117"/>
    </row>
  </sheetData>
  <mergeCells count="1">
    <mergeCell ref="A1:L1"/>
  </mergeCells>
  <pageMargins left="0.251388888888889" right="0.251388888888889" top="0.751388888888889" bottom="0.751388888888889" header="0.298611111111111" footer="0.298611111111111"/>
  <pageSetup paperSize="9" scale="84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6"/>
  <sheetViews>
    <sheetView zoomScale="85" zoomScaleNormal="85" workbookViewId="0">
      <selection activeCell="G5" sqref="G5"/>
    </sheetView>
  </sheetViews>
  <sheetFormatPr defaultColWidth="9" defaultRowHeight="19" customHeight="1"/>
  <cols>
    <col min="1" max="1" width="6.58333333333333" style="2" customWidth="1"/>
    <col min="2" max="2" width="12" style="2" customWidth="1"/>
    <col min="3" max="3" width="17.8333333333333" style="2" customWidth="1"/>
    <col min="4" max="4" width="14.25" style="2" customWidth="1"/>
    <col min="5" max="5" width="8.83333333333333" style="2" customWidth="1"/>
    <col min="6" max="6" width="9.83333333333333" style="3" customWidth="1"/>
    <col min="7" max="7" width="9.83333333333333" style="2" customWidth="1"/>
    <col min="8" max="8" width="9.83333333333333" style="3" customWidth="1"/>
    <col min="9" max="10" width="9.83333333333333" style="2" customWidth="1"/>
    <col min="11" max="11" width="7.08333333333333" style="2" customWidth="1"/>
    <col min="12" max="12" width="14.0833333333333" style="2" customWidth="1"/>
    <col min="13" max="13" width="14.9916666666667" style="4" customWidth="1"/>
    <col min="14" max="16384" width="9" style="4"/>
  </cols>
  <sheetData>
    <row r="1" ht="54" customHeight="1" spans="1:12">
      <c r="A1" s="5" t="s">
        <v>0</v>
      </c>
      <c r="B1" s="5"/>
      <c r="C1" s="5"/>
      <c r="D1" s="5"/>
      <c r="E1" s="5"/>
      <c r="F1" s="6"/>
      <c r="G1" s="5"/>
      <c r="H1" s="6"/>
      <c r="I1" s="5"/>
      <c r="J1" s="5"/>
      <c r="K1" s="5"/>
      <c r="L1" s="5"/>
    </row>
    <row r="2" customHeight="1" spans="1:1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36" t="s">
        <v>6</v>
      </c>
      <c r="G2" s="26" t="s">
        <v>7</v>
      </c>
      <c r="H2" s="36" t="s">
        <v>8</v>
      </c>
      <c r="I2" s="26" t="s">
        <v>9</v>
      </c>
      <c r="J2" s="23" t="s">
        <v>10</v>
      </c>
      <c r="K2" s="26" t="s">
        <v>11</v>
      </c>
      <c r="L2" s="48" t="s">
        <v>12</v>
      </c>
      <c r="M2" s="24" t="s">
        <v>13</v>
      </c>
    </row>
    <row r="3" customHeight="1" spans="1:13">
      <c r="A3" s="38">
        <v>1</v>
      </c>
      <c r="B3" s="38" t="s">
        <v>148</v>
      </c>
      <c r="C3" s="38" t="s">
        <v>149</v>
      </c>
      <c r="D3" s="38">
        <v>20231130570</v>
      </c>
      <c r="E3" s="38" t="s">
        <v>150</v>
      </c>
      <c r="F3" s="49">
        <v>84.8</v>
      </c>
      <c r="G3" s="50">
        <f t="shared" ref="G3:G22" si="0">F3*50%</f>
        <v>42.4</v>
      </c>
      <c r="H3" s="49">
        <v>89</v>
      </c>
      <c r="I3" s="50">
        <f t="shared" ref="I3:I12" si="1">H3*0.5</f>
        <v>44.5</v>
      </c>
      <c r="J3" s="50">
        <f t="shared" ref="J3:J12" si="2">G3+I3</f>
        <v>86.9</v>
      </c>
      <c r="K3" s="38">
        <v>1</v>
      </c>
      <c r="L3" s="38" t="s">
        <v>17</v>
      </c>
      <c r="M3" s="32"/>
    </row>
    <row r="4" customHeight="1" spans="1:13">
      <c r="A4" s="38">
        <v>2</v>
      </c>
      <c r="B4" s="38" t="s">
        <v>148</v>
      </c>
      <c r="C4" s="38" t="s">
        <v>149</v>
      </c>
      <c r="D4" s="38">
        <v>20231130567</v>
      </c>
      <c r="E4" s="38" t="s">
        <v>151</v>
      </c>
      <c r="F4" s="49">
        <v>83.4</v>
      </c>
      <c r="G4" s="50">
        <f t="shared" si="0"/>
        <v>41.7</v>
      </c>
      <c r="H4" s="49">
        <v>85</v>
      </c>
      <c r="I4" s="50">
        <f t="shared" si="1"/>
        <v>42.5</v>
      </c>
      <c r="J4" s="50">
        <f t="shared" si="2"/>
        <v>84.2</v>
      </c>
      <c r="K4" s="38">
        <v>2</v>
      </c>
      <c r="L4" s="38" t="s">
        <v>17</v>
      </c>
      <c r="M4" s="32"/>
    </row>
    <row r="5" customHeight="1" spans="1:13">
      <c r="A5" s="38">
        <v>3</v>
      </c>
      <c r="B5" s="38" t="s">
        <v>148</v>
      </c>
      <c r="C5" s="38" t="s">
        <v>149</v>
      </c>
      <c r="D5" s="38">
        <v>20231130576</v>
      </c>
      <c r="E5" s="38" t="s">
        <v>152</v>
      </c>
      <c r="F5" s="49">
        <v>91.8</v>
      </c>
      <c r="G5" s="50">
        <f t="shared" si="0"/>
        <v>45.9</v>
      </c>
      <c r="H5" s="49">
        <v>76</v>
      </c>
      <c r="I5" s="50">
        <f t="shared" si="1"/>
        <v>38</v>
      </c>
      <c r="J5" s="50">
        <f t="shared" si="2"/>
        <v>83.9</v>
      </c>
      <c r="K5" s="38">
        <v>3</v>
      </c>
      <c r="L5" s="38" t="s">
        <v>17</v>
      </c>
      <c r="M5" s="32"/>
    </row>
    <row r="6" customHeight="1" spans="1:13">
      <c r="A6" s="38">
        <v>4</v>
      </c>
      <c r="B6" s="32" t="s">
        <v>148</v>
      </c>
      <c r="C6" s="32" t="s">
        <v>149</v>
      </c>
      <c r="D6" s="32">
        <v>20231130571</v>
      </c>
      <c r="E6" s="32"/>
      <c r="F6" s="33">
        <v>87.2</v>
      </c>
      <c r="G6" s="34">
        <f t="shared" si="0"/>
        <v>43.6</v>
      </c>
      <c r="H6" s="33">
        <v>77</v>
      </c>
      <c r="I6" s="34">
        <f t="shared" si="1"/>
        <v>38.5</v>
      </c>
      <c r="J6" s="34">
        <f t="shared" si="2"/>
        <v>82.1</v>
      </c>
      <c r="K6" s="32">
        <v>4</v>
      </c>
      <c r="L6" s="32" t="s">
        <v>25</v>
      </c>
      <c r="M6" s="32"/>
    </row>
    <row r="7" customHeight="1" spans="1:13">
      <c r="A7" s="38">
        <v>5</v>
      </c>
      <c r="B7" s="32" t="s">
        <v>148</v>
      </c>
      <c r="C7" s="32" t="s">
        <v>149</v>
      </c>
      <c r="D7" s="32">
        <v>20231130588</v>
      </c>
      <c r="E7" s="32"/>
      <c r="F7" s="33">
        <v>72.4</v>
      </c>
      <c r="G7" s="34">
        <f t="shared" si="0"/>
        <v>36.2</v>
      </c>
      <c r="H7" s="33">
        <v>82</v>
      </c>
      <c r="I7" s="34">
        <f t="shared" si="1"/>
        <v>41</v>
      </c>
      <c r="J7" s="34">
        <f t="shared" si="2"/>
        <v>77.2</v>
      </c>
      <c r="K7" s="32">
        <v>5</v>
      </c>
      <c r="L7" s="32" t="s">
        <v>25</v>
      </c>
      <c r="M7" s="32"/>
    </row>
    <row r="8" customHeight="1" spans="1:13">
      <c r="A8" s="38">
        <v>6</v>
      </c>
      <c r="B8" s="32" t="s">
        <v>148</v>
      </c>
      <c r="C8" s="32" t="s">
        <v>149</v>
      </c>
      <c r="D8" s="32">
        <v>20231130577</v>
      </c>
      <c r="E8" s="32"/>
      <c r="F8" s="33">
        <v>90.6</v>
      </c>
      <c r="G8" s="34">
        <f t="shared" si="0"/>
        <v>45.3</v>
      </c>
      <c r="H8" s="33">
        <v>63</v>
      </c>
      <c r="I8" s="34">
        <f t="shared" si="1"/>
        <v>31.5</v>
      </c>
      <c r="J8" s="34">
        <f t="shared" si="2"/>
        <v>76.8</v>
      </c>
      <c r="K8" s="32">
        <v>6</v>
      </c>
      <c r="L8" s="32" t="s">
        <v>25</v>
      </c>
      <c r="M8" s="32"/>
    </row>
    <row r="9" customHeight="1" spans="1:13">
      <c r="A9" s="38">
        <v>7</v>
      </c>
      <c r="B9" s="32" t="s">
        <v>148</v>
      </c>
      <c r="C9" s="32" t="s">
        <v>149</v>
      </c>
      <c r="D9" s="32">
        <v>20231130575</v>
      </c>
      <c r="E9" s="32"/>
      <c r="F9" s="33">
        <v>79.2</v>
      </c>
      <c r="G9" s="34">
        <f t="shared" si="0"/>
        <v>39.6</v>
      </c>
      <c r="H9" s="33">
        <v>74</v>
      </c>
      <c r="I9" s="34">
        <f t="shared" si="1"/>
        <v>37</v>
      </c>
      <c r="J9" s="34">
        <f t="shared" si="2"/>
        <v>76.6</v>
      </c>
      <c r="K9" s="32">
        <v>7</v>
      </c>
      <c r="L9" s="32" t="s">
        <v>25</v>
      </c>
      <c r="M9" s="32"/>
    </row>
    <row r="10" customHeight="1" spans="1:13">
      <c r="A10" s="38">
        <v>8</v>
      </c>
      <c r="B10" s="32" t="s">
        <v>148</v>
      </c>
      <c r="C10" s="32" t="s">
        <v>149</v>
      </c>
      <c r="D10" s="32">
        <v>20231130584</v>
      </c>
      <c r="E10" s="32"/>
      <c r="F10" s="33">
        <v>76.8</v>
      </c>
      <c r="G10" s="34">
        <f t="shared" si="0"/>
        <v>38.4</v>
      </c>
      <c r="H10" s="33">
        <v>68</v>
      </c>
      <c r="I10" s="34">
        <f t="shared" si="1"/>
        <v>34</v>
      </c>
      <c r="J10" s="34">
        <f t="shared" si="2"/>
        <v>72.4</v>
      </c>
      <c r="K10" s="32">
        <v>8</v>
      </c>
      <c r="L10" s="32" t="s">
        <v>25</v>
      </c>
      <c r="M10" s="32"/>
    </row>
    <row r="11" customHeight="1" spans="1:13">
      <c r="A11" s="38">
        <v>9</v>
      </c>
      <c r="B11" s="32" t="s">
        <v>148</v>
      </c>
      <c r="C11" s="32" t="s">
        <v>149</v>
      </c>
      <c r="D11" s="32">
        <v>20231130565</v>
      </c>
      <c r="E11" s="32"/>
      <c r="F11" s="33">
        <v>69.6</v>
      </c>
      <c r="G11" s="34">
        <f t="shared" si="0"/>
        <v>34.8</v>
      </c>
      <c r="H11" s="33">
        <v>72</v>
      </c>
      <c r="I11" s="34">
        <f t="shared" si="1"/>
        <v>36</v>
      </c>
      <c r="J11" s="34">
        <f t="shared" si="2"/>
        <v>70.8</v>
      </c>
      <c r="K11" s="32">
        <v>9</v>
      </c>
      <c r="L11" s="32" t="s">
        <v>25</v>
      </c>
      <c r="M11" s="32"/>
    </row>
    <row r="12" ht="18.5" customHeight="1" spans="1:13">
      <c r="A12" s="38">
        <v>10</v>
      </c>
      <c r="B12" s="32" t="s">
        <v>148</v>
      </c>
      <c r="C12" s="32" t="s">
        <v>149</v>
      </c>
      <c r="D12" s="32">
        <v>20231130579</v>
      </c>
      <c r="E12" s="32"/>
      <c r="F12" s="33">
        <v>67.2</v>
      </c>
      <c r="G12" s="34">
        <f t="shared" si="0"/>
        <v>33.6</v>
      </c>
      <c r="H12" s="33">
        <v>60</v>
      </c>
      <c r="I12" s="34">
        <f t="shared" si="1"/>
        <v>30</v>
      </c>
      <c r="J12" s="34">
        <f t="shared" si="2"/>
        <v>63.6</v>
      </c>
      <c r="K12" s="32">
        <v>10</v>
      </c>
      <c r="L12" s="32" t="s">
        <v>25</v>
      </c>
      <c r="M12" s="32"/>
    </row>
    <row r="13" customHeight="1" spans="1:13">
      <c r="A13" s="38">
        <v>11</v>
      </c>
      <c r="B13" s="32" t="s">
        <v>148</v>
      </c>
      <c r="C13" s="32" t="s">
        <v>149</v>
      </c>
      <c r="D13" s="32">
        <v>20231130562</v>
      </c>
      <c r="E13" s="32"/>
      <c r="F13" s="33">
        <v>77.6</v>
      </c>
      <c r="G13" s="34">
        <f t="shared" si="0"/>
        <v>38.8</v>
      </c>
      <c r="H13" s="33" t="s">
        <v>31</v>
      </c>
      <c r="I13" s="34"/>
      <c r="J13" s="34"/>
      <c r="K13" s="32"/>
      <c r="L13" s="32" t="s">
        <v>25</v>
      </c>
      <c r="M13" s="32"/>
    </row>
    <row r="14" customHeight="1" spans="1:13">
      <c r="A14" s="38">
        <v>12</v>
      </c>
      <c r="B14" s="32" t="s">
        <v>148</v>
      </c>
      <c r="C14" s="32" t="s">
        <v>149</v>
      </c>
      <c r="D14" s="32">
        <v>20231130578</v>
      </c>
      <c r="E14" s="32"/>
      <c r="F14" s="33">
        <v>76.8</v>
      </c>
      <c r="G14" s="34">
        <f t="shared" si="0"/>
        <v>38.4</v>
      </c>
      <c r="H14" s="33" t="s">
        <v>31</v>
      </c>
      <c r="I14" s="34"/>
      <c r="J14" s="34"/>
      <c r="K14" s="32"/>
      <c r="L14" s="32" t="s">
        <v>25</v>
      </c>
      <c r="M14" s="32"/>
    </row>
    <row r="15" customHeight="1" spans="1:13">
      <c r="A15" s="51">
        <v>13</v>
      </c>
      <c r="B15" s="51" t="s">
        <v>148</v>
      </c>
      <c r="C15" s="51" t="s">
        <v>153</v>
      </c>
      <c r="D15" s="51">
        <v>20231130601</v>
      </c>
      <c r="E15" s="51" t="s">
        <v>154</v>
      </c>
      <c r="F15" s="52">
        <v>95</v>
      </c>
      <c r="G15" s="53">
        <f t="shared" si="0"/>
        <v>47.5</v>
      </c>
      <c r="H15" s="52">
        <v>56</v>
      </c>
      <c r="I15" s="53">
        <f t="shared" ref="I15:I19" si="3">H15*0.5</f>
        <v>28</v>
      </c>
      <c r="J15" s="53">
        <f t="shared" ref="J15:J19" si="4">G15+I15</f>
        <v>75.5</v>
      </c>
      <c r="K15" s="51">
        <v>1</v>
      </c>
      <c r="L15" s="51" t="s">
        <v>17</v>
      </c>
      <c r="M15" s="54"/>
    </row>
    <row r="16" customHeight="1" spans="1:13">
      <c r="A16" s="51">
        <v>14</v>
      </c>
      <c r="B16" s="51" t="s">
        <v>148</v>
      </c>
      <c r="C16" s="51" t="s">
        <v>153</v>
      </c>
      <c r="D16" s="51">
        <v>20231130599</v>
      </c>
      <c r="E16" s="51" t="s">
        <v>155</v>
      </c>
      <c r="F16" s="52">
        <v>95.6</v>
      </c>
      <c r="G16" s="53">
        <f t="shared" si="0"/>
        <v>47.8</v>
      </c>
      <c r="H16" s="52">
        <v>54</v>
      </c>
      <c r="I16" s="53">
        <f t="shared" si="3"/>
        <v>27</v>
      </c>
      <c r="J16" s="53">
        <f t="shared" si="4"/>
        <v>74.8</v>
      </c>
      <c r="K16" s="51">
        <v>2</v>
      </c>
      <c r="L16" s="51" t="s">
        <v>17</v>
      </c>
      <c r="M16" s="54"/>
    </row>
    <row r="17" customHeight="1" spans="1:13">
      <c r="A17" s="51">
        <v>15</v>
      </c>
      <c r="B17" s="51" t="s">
        <v>148</v>
      </c>
      <c r="C17" s="51" t="s">
        <v>153</v>
      </c>
      <c r="D17" s="51">
        <v>20231130591</v>
      </c>
      <c r="E17" s="51" t="s">
        <v>156</v>
      </c>
      <c r="F17" s="52">
        <v>94.4</v>
      </c>
      <c r="G17" s="53">
        <f t="shared" si="0"/>
        <v>47.2</v>
      </c>
      <c r="H17" s="52">
        <v>54</v>
      </c>
      <c r="I17" s="53">
        <f t="shared" si="3"/>
        <v>27</v>
      </c>
      <c r="J17" s="53">
        <f t="shared" si="4"/>
        <v>74.2</v>
      </c>
      <c r="K17" s="51">
        <v>3</v>
      </c>
      <c r="L17" s="51" t="s">
        <v>17</v>
      </c>
      <c r="M17" s="54"/>
    </row>
    <row r="18" customHeight="1" spans="1:13">
      <c r="A18" s="51">
        <v>16</v>
      </c>
      <c r="B18" s="54" t="s">
        <v>148</v>
      </c>
      <c r="C18" s="54" t="s">
        <v>153</v>
      </c>
      <c r="D18" s="54">
        <v>20231130597</v>
      </c>
      <c r="E18" s="54"/>
      <c r="F18" s="55">
        <v>80.2</v>
      </c>
      <c r="G18" s="56">
        <f t="shared" si="0"/>
        <v>40.1</v>
      </c>
      <c r="H18" s="55">
        <v>55</v>
      </c>
      <c r="I18" s="56">
        <f t="shared" si="3"/>
        <v>27.5</v>
      </c>
      <c r="J18" s="56">
        <f t="shared" si="4"/>
        <v>67.6</v>
      </c>
      <c r="K18" s="54">
        <v>4</v>
      </c>
      <c r="L18" s="54" t="s">
        <v>25</v>
      </c>
      <c r="M18" s="54"/>
    </row>
    <row r="19" customHeight="1" spans="1:13">
      <c r="A19" s="51">
        <v>17</v>
      </c>
      <c r="B19" s="54" t="s">
        <v>148</v>
      </c>
      <c r="C19" s="54" t="s">
        <v>153</v>
      </c>
      <c r="D19" s="54">
        <v>20231130592</v>
      </c>
      <c r="E19" s="54"/>
      <c r="F19" s="55">
        <v>70</v>
      </c>
      <c r="G19" s="56">
        <f t="shared" si="0"/>
        <v>35</v>
      </c>
      <c r="H19" s="55">
        <v>57</v>
      </c>
      <c r="I19" s="56">
        <f t="shared" si="3"/>
        <v>28.5</v>
      </c>
      <c r="J19" s="56">
        <f t="shared" si="4"/>
        <v>63.5</v>
      </c>
      <c r="K19" s="54">
        <v>5</v>
      </c>
      <c r="L19" s="54" t="s">
        <v>25</v>
      </c>
      <c r="M19" s="54"/>
    </row>
    <row r="20" customHeight="1" spans="1:13">
      <c r="A20" s="51">
        <v>18</v>
      </c>
      <c r="B20" s="54" t="s">
        <v>148</v>
      </c>
      <c r="C20" s="54" t="s">
        <v>153</v>
      </c>
      <c r="D20" s="54">
        <v>20231130596</v>
      </c>
      <c r="E20" s="54"/>
      <c r="F20" s="55">
        <v>91.8</v>
      </c>
      <c r="G20" s="56">
        <f t="shared" si="0"/>
        <v>45.9</v>
      </c>
      <c r="H20" s="55">
        <v>52</v>
      </c>
      <c r="I20" s="56"/>
      <c r="J20" s="56"/>
      <c r="K20" s="54"/>
      <c r="L20" s="54" t="s">
        <v>25</v>
      </c>
      <c r="M20" s="54" t="s">
        <v>26</v>
      </c>
    </row>
    <row r="21" customHeight="1" spans="1:13">
      <c r="A21" s="51">
        <v>19</v>
      </c>
      <c r="B21" s="54" t="s">
        <v>148</v>
      </c>
      <c r="C21" s="54" t="s">
        <v>153</v>
      </c>
      <c r="D21" s="54">
        <v>20231130598</v>
      </c>
      <c r="E21" s="54"/>
      <c r="F21" s="55">
        <v>72.6</v>
      </c>
      <c r="G21" s="56">
        <f t="shared" si="0"/>
        <v>36.3</v>
      </c>
      <c r="H21" s="55">
        <v>49</v>
      </c>
      <c r="I21" s="56"/>
      <c r="J21" s="56"/>
      <c r="K21" s="54"/>
      <c r="L21" s="54" t="s">
        <v>25</v>
      </c>
      <c r="M21" s="54" t="s">
        <v>26</v>
      </c>
    </row>
    <row r="22" customHeight="1" spans="1:13">
      <c r="A22" s="51">
        <v>20</v>
      </c>
      <c r="B22" s="54" t="s">
        <v>148</v>
      </c>
      <c r="C22" s="54" t="s">
        <v>153</v>
      </c>
      <c r="D22" s="54">
        <v>20231130594</v>
      </c>
      <c r="E22" s="54"/>
      <c r="F22" s="55">
        <v>74.8</v>
      </c>
      <c r="G22" s="56">
        <f t="shared" si="0"/>
        <v>37.4</v>
      </c>
      <c r="H22" s="55">
        <v>46</v>
      </c>
      <c r="I22" s="56"/>
      <c r="J22" s="56"/>
      <c r="K22" s="54"/>
      <c r="L22" s="54" t="s">
        <v>25</v>
      </c>
      <c r="M22" s="54" t="s">
        <v>26</v>
      </c>
    </row>
    <row r="23" customHeight="1" spans="1:13">
      <c r="A23" s="38">
        <v>21</v>
      </c>
      <c r="B23" s="25" t="s">
        <v>148</v>
      </c>
      <c r="C23" s="25" t="s">
        <v>157</v>
      </c>
      <c r="D23" s="25">
        <v>20231130603</v>
      </c>
      <c r="E23" s="25" t="s">
        <v>158</v>
      </c>
      <c r="F23" s="45">
        <v>79.4</v>
      </c>
      <c r="G23" s="57">
        <f t="shared" ref="G23:G42" si="5">F23*50%</f>
        <v>39.7</v>
      </c>
      <c r="H23" s="45">
        <v>80</v>
      </c>
      <c r="I23" s="57">
        <f t="shared" ref="I23:I27" si="6">H23*0.5</f>
        <v>40</v>
      </c>
      <c r="J23" s="57">
        <f t="shared" ref="J23:J27" si="7">G23+I23</f>
        <v>79.7</v>
      </c>
      <c r="K23" s="25">
        <v>1</v>
      </c>
      <c r="L23" s="25" t="s">
        <v>17</v>
      </c>
      <c r="M23" s="14"/>
    </row>
    <row r="24" customHeight="1" spans="1:13">
      <c r="A24" s="38">
        <v>22</v>
      </c>
      <c r="B24" s="25" t="s">
        <v>148</v>
      </c>
      <c r="C24" s="25" t="s">
        <v>157</v>
      </c>
      <c r="D24" s="25">
        <v>20231130607</v>
      </c>
      <c r="E24" s="25" t="s">
        <v>159</v>
      </c>
      <c r="F24" s="45">
        <v>79.4</v>
      </c>
      <c r="G24" s="57">
        <f t="shared" si="5"/>
        <v>39.7</v>
      </c>
      <c r="H24" s="45">
        <v>74</v>
      </c>
      <c r="I24" s="57">
        <f t="shared" si="6"/>
        <v>37</v>
      </c>
      <c r="J24" s="57">
        <f t="shared" si="7"/>
        <v>76.7</v>
      </c>
      <c r="K24" s="25">
        <v>2</v>
      </c>
      <c r="L24" s="25" t="s">
        <v>17</v>
      </c>
      <c r="M24" s="14"/>
    </row>
    <row r="25" customHeight="1" spans="1:13">
      <c r="A25" s="38">
        <v>23</v>
      </c>
      <c r="B25" s="14" t="s">
        <v>148</v>
      </c>
      <c r="C25" s="14" t="s">
        <v>157</v>
      </c>
      <c r="D25" s="14">
        <v>20231130604</v>
      </c>
      <c r="E25" s="14"/>
      <c r="F25" s="15">
        <v>74.2</v>
      </c>
      <c r="G25" s="16">
        <f t="shared" si="5"/>
        <v>37.1</v>
      </c>
      <c r="H25" s="15">
        <v>73</v>
      </c>
      <c r="I25" s="16">
        <f t="shared" si="6"/>
        <v>36.5</v>
      </c>
      <c r="J25" s="16">
        <f t="shared" si="7"/>
        <v>73.6</v>
      </c>
      <c r="K25" s="14">
        <v>3</v>
      </c>
      <c r="L25" s="14" t="s">
        <v>25</v>
      </c>
      <c r="M25" s="14"/>
    </row>
    <row r="26" customHeight="1" spans="1:13">
      <c r="A26" s="38">
        <v>24</v>
      </c>
      <c r="B26" s="14" t="s">
        <v>148</v>
      </c>
      <c r="C26" s="14" t="s">
        <v>157</v>
      </c>
      <c r="D26" s="14">
        <v>20231130602</v>
      </c>
      <c r="E26" s="14"/>
      <c r="F26" s="15">
        <v>71.8</v>
      </c>
      <c r="G26" s="16">
        <f t="shared" si="5"/>
        <v>35.9</v>
      </c>
      <c r="H26" s="15">
        <v>72</v>
      </c>
      <c r="I26" s="16">
        <f t="shared" si="6"/>
        <v>36</v>
      </c>
      <c r="J26" s="16">
        <f t="shared" si="7"/>
        <v>71.9</v>
      </c>
      <c r="K26" s="14">
        <v>4</v>
      </c>
      <c r="L26" s="14" t="s">
        <v>25</v>
      </c>
      <c r="M26" s="14"/>
    </row>
    <row r="27" customHeight="1" spans="1:13">
      <c r="A27" s="38">
        <v>25</v>
      </c>
      <c r="B27" s="14" t="s">
        <v>148</v>
      </c>
      <c r="C27" s="14" t="s">
        <v>157</v>
      </c>
      <c r="D27" s="14">
        <v>20231130608</v>
      </c>
      <c r="E27" s="14"/>
      <c r="F27" s="15">
        <v>63.2</v>
      </c>
      <c r="G27" s="16">
        <f t="shared" si="5"/>
        <v>31.6</v>
      </c>
      <c r="H27" s="15">
        <v>72</v>
      </c>
      <c r="I27" s="16">
        <f t="shared" si="6"/>
        <v>36</v>
      </c>
      <c r="J27" s="16">
        <f t="shared" si="7"/>
        <v>67.6</v>
      </c>
      <c r="K27" s="14">
        <v>5</v>
      </c>
      <c r="L27" s="14" t="s">
        <v>25</v>
      </c>
      <c r="M27" s="14"/>
    </row>
    <row r="28" customHeight="1" spans="1:13">
      <c r="A28" s="38">
        <v>26</v>
      </c>
      <c r="B28" s="14" t="s">
        <v>148</v>
      </c>
      <c r="C28" s="14" t="s">
        <v>157</v>
      </c>
      <c r="D28" s="14">
        <v>20231130609</v>
      </c>
      <c r="E28" s="14"/>
      <c r="F28" s="15">
        <v>79.8</v>
      </c>
      <c r="G28" s="16">
        <f t="shared" si="5"/>
        <v>39.9</v>
      </c>
      <c r="H28" s="15" t="s">
        <v>31</v>
      </c>
      <c r="I28" s="16"/>
      <c r="J28" s="16"/>
      <c r="K28" s="14"/>
      <c r="L28" s="14" t="s">
        <v>25</v>
      </c>
      <c r="M28" s="14"/>
    </row>
    <row r="29" customHeight="1" spans="1:13">
      <c r="A29" s="51">
        <v>27</v>
      </c>
      <c r="B29" s="51" t="s">
        <v>148</v>
      </c>
      <c r="C29" s="51" t="s">
        <v>160</v>
      </c>
      <c r="D29" s="51">
        <v>20231130628</v>
      </c>
      <c r="E29" s="51" t="s">
        <v>161</v>
      </c>
      <c r="F29" s="52">
        <v>96.8</v>
      </c>
      <c r="G29" s="53">
        <f t="shared" si="5"/>
        <v>48.4</v>
      </c>
      <c r="H29" s="52">
        <v>86</v>
      </c>
      <c r="I29" s="53">
        <f t="shared" ref="I29:I39" si="8">H29*0.5</f>
        <v>43</v>
      </c>
      <c r="J29" s="53">
        <f t="shared" ref="J29:J39" si="9">G29+I29</f>
        <v>91.4</v>
      </c>
      <c r="K29" s="51">
        <v>1</v>
      </c>
      <c r="L29" s="51" t="s">
        <v>17</v>
      </c>
      <c r="M29" s="54"/>
    </row>
    <row r="30" customHeight="1" spans="1:13">
      <c r="A30" s="51">
        <v>28</v>
      </c>
      <c r="B30" s="51" t="s">
        <v>148</v>
      </c>
      <c r="C30" s="51" t="s">
        <v>160</v>
      </c>
      <c r="D30" s="51">
        <v>20231130613</v>
      </c>
      <c r="E30" s="51" t="s">
        <v>162</v>
      </c>
      <c r="F30" s="52">
        <v>88.4</v>
      </c>
      <c r="G30" s="53">
        <f t="shared" si="5"/>
        <v>44.2</v>
      </c>
      <c r="H30" s="52">
        <v>86</v>
      </c>
      <c r="I30" s="53">
        <f t="shared" si="8"/>
        <v>43</v>
      </c>
      <c r="J30" s="53">
        <f t="shared" si="9"/>
        <v>87.2</v>
      </c>
      <c r="K30" s="51">
        <v>2</v>
      </c>
      <c r="L30" s="51" t="s">
        <v>17</v>
      </c>
      <c r="M30" s="54"/>
    </row>
    <row r="31" customHeight="1" spans="1:13">
      <c r="A31" s="51">
        <v>29</v>
      </c>
      <c r="B31" s="51" t="s">
        <v>148</v>
      </c>
      <c r="C31" s="51" t="s">
        <v>160</v>
      </c>
      <c r="D31" s="51">
        <v>20231130627</v>
      </c>
      <c r="E31" s="51" t="s">
        <v>163</v>
      </c>
      <c r="F31" s="52">
        <v>93.2</v>
      </c>
      <c r="G31" s="53">
        <f t="shared" si="5"/>
        <v>46.6</v>
      </c>
      <c r="H31" s="52">
        <v>80</v>
      </c>
      <c r="I31" s="53">
        <f t="shared" si="8"/>
        <v>40</v>
      </c>
      <c r="J31" s="53">
        <f t="shared" si="9"/>
        <v>86.6</v>
      </c>
      <c r="K31" s="51">
        <v>3</v>
      </c>
      <c r="L31" s="51" t="s">
        <v>17</v>
      </c>
      <c r="M31" s="54"/>
    </row>
    <row r="32" customHeight="1" spans="1:13">
      <c r="A32" s="51">
        <v>30</v>
      </c>
      <c r="B32" s="54" t="s">
        <v>148</v>
      </c>
      <c r="C32" s="54" t="s">
        <v>160</v>
      </c>
      <c r="D32" s="54">
        <v>20231130626</v>
      </c>
      <c r="E32" s="54"/>
      <c r="F32" s="55">
        <v>80.8</v>
      </c>
      <c r="G32" s="56">
        <f t="shared" si="5"/>
        <v>40.4</v>
      </c>
      <c r="H32" s="55">
        <v>84</v>
      </c>
      <c r="I32" s="56">
        <f t="shared" si="8"/>
        <v>42</v>
      </c>
      <c r="J32" s="56">
        <f t="shared" si="9"/>
        <v>82.4</v>
      </c>
      <c r="K32" s="54">
        <v>4</v>
      </c>
      <c r="L32" s="54" t="s">
        <v>25</v>
      </c>
      <c r="M32" s="54"/>
    </row>
    <row r="33" customHeight="1" spans="1:13">
      <c r="A33" s="51">
        <v>31</v>
      </c>
      <c r="B33" s="54" t="s">
        <v>148</v>
      </c>
      <c r="C33" s="54" t="s">
        <v>160</v>
      </c>
      <c r="D33" s="54">
        <v>20231130623</v>
      </c>
      <c r="E33" s="54"/>
      <c r="F33" s="55">
        <v>84.6</v>
      </c>
      <c r="G33" s="56">
        <f t="shared" si="5"/>
        <v>42.3</v>
      </c>
      <c r="H33" s="55">
        <v>80</v>
      </c>
      <c r="I33" s="56">
        <f t="shared" si="8"/>
        <v>40</v>
      </c>
      <c r="J33" s="56">
        <f t="shared" si="9"/>
        <v>82.3</v>
      </c>
      <c r="K33" s="54">
        <v>5</v>
      </c>
      <c r="L33" s="54" t="s">
        <v>25</v>
      </c>
      <c r="M33" s="54"/>
    </row>
    <row r="34" customHeight="1" spans="1:13">
      <c r="A34" s="51">
        <v>32</v>
      </c>
      <c r="B34" s="54" t="s">
        <v>148</v>
      </c>
      <c r="C34" s="54" t="s">
        <v>160</v>
      </c>
      <c r="D34" s="54">
        <v>20231130618</v>
      </c>
      <c r="E34" s="54"/>
      <c r="F34" s="55">
        <v>85.6</v>
      </c>
      <c r="G34" s="56">
        <f t="shared" si="5"/>
        <v>42.8</v>
      </c>
      <c r="H34" s="55">
        <v>76</v>
      </c>
      <c r="I34" s="56">
        <f t="shared" si="8"/>
        <v>38</v>
      </c>
      <c r="J34" s="56">
        <f t="shared" si="9"/>
        <v>80.8</v>
      </c>
      <c r="K34" s="54">
        <v>6</v>
      </c>
      <c r="L34" s="54" t="s">
        <v>25</v>
      </c>
      <c r="M34" s="54"/>
    </row>
    <row r="35" customHeight="1" spans="1:13">
      <c r="A35" s="51">
        <v>33</v>
      </c>
      <c r="B35" s="54" t="s">
        <v>148</v>
      </c>
      <c r="C35" s="54" t="s">
        <v>160</v>
      </c>
      <c r="D35" s="54">
        <v>20231130614</v>
      </c>
      <c r="E35" s="54"/>
      <c r="F35" s="55">
        <v>84.6</v>
      </c>
      <c r="G35" s="56">
        <f t="shared" si="5"/>
        <v>42.3</v>
      </c>
      <c r="H35" s="55">
        <v>76.5</v>
      </c>
      <c r="I35" s="56">
        <f t="shared" si="8"/>
        <v>38.25</v>
      </c>
      <c r="J35" s="56">
        <f t="shared" si="9"/>
        <v>80.55</v>
      </c>
      <c r="K35" s="54">
        <v>7</v>
      </c>
      <c r="L35" s="54" t="s">
        <v>25</v>
      </c>
      <c r="M35" s="54"/>
    </row>
    <row r="36" customHeight="1" spans="1:13">
      <c r="A36" s="51">
        <v>34</v>
      </c>
      <c r="B36" s="54" t="s">
        <v>148</v>
      </c>
      <c r="C36" s="54" t="s">
        <v>160</v>
      </c>
      <c r="D36" s="54">
        <v>20231130611</v>
      </c>
      <c r="E36" s="54"/>
      <c r="F36" s="55">
        <v>74.2</v>
      </c>
      <c r="G36" s="56">
        <f t="shared" si="5"/>
        <v>37.1</v>
      </c>
      <c r="H36" s="55">
        <v>84</v>
      </c>
      <c r="I36" s="56">
        <f t="shared" si="8"/>
        <v>42</v>
      </c>
      <c r="J36" s="56">
        <f t="shared" si="9"/>
        <v>79.1</v>
      </c>
      <c r="K36" s="54">
        <v>8</v>
      </c>
      <c r="L36" s="54" t="s">
        <v>25</v>
      </c>
      <c r="M36" s="54"/>
    </row>
    <row r="37" customHeight="1" spans="1:13">
      <c r="A37" s="51">
        <v>35</v>
      </c>
      <c r="B37" s="54" t="s">
        <v>148</v>
      </c>
      <c r="C37" s="54" t="s">
        <v>160</v>
      </c>
      <c r="D37" s="54">
        <v>20231130615</v>
      </c>
      <c r="E37" s="54"/>
      <c r="F37" s="55">
        <v>80</v>
      </c>
      <c r="G37" s="56">
        <f t="shared" si="5"/>
        <v>40</v>
      </c>
      <c r="H37" s="55">
        <v>71</v>
      </c>
      <c r="I37" s="56">
        <f t="shared" si="8"/>
        <v>35.5</v>
      </c>
      <c r="J37" s="56">
        <f t="shared" si="9"/>
        <v>75.5</v>
      </c>
      <c r="K37" s="54">
        <v>9</v>
      </c>
      <c r="L37" s="54" t="s">
        <v>25</v>
      </c>
      <c r="M37" s="54"/>
    </row>
    <row r="38" customHeight="1" spans="1:13">
      <c r="A38" s="51">
        <v>36</v>
      </c>
      <c r="B38" s="54" t="s">
        <v>148</v>
      </c>
      <c r="C38" s="54" t="s">
        <v>160</v>
      </c>
      <c r="D38" s="54">
        <v>20231130622</v>
      </c>
      <c r="E38" s="54"/>
      <c r="F38" s="55">
        <v>73.4</v>
      </c>
      <c r="G38" s="56">
        <f t="shared" si="5"/>
        <v>36.7</v>
      </c>
      <c r="H38" s="55">
        <v>75</v>
      </c>
      <c r="I38" s="56">
        <f t="shared" si="8"/>
        <v>37.5</v>
      </c>
      <c r="J38" s="56">
        <f t="shared" si="9"/>
        <v>74.2</v>
      </c>
      <c r="K38" s="54">
        <v>10</v>
      </c>
      <c r="L38" s="54" t="s">
        <v>25</v>
      </c>
      <c r="M38" s="54"/>
    </row>
    <row r="39" customHeight="1" spans="1:13">
      <c r="A39" s="51">
        <v>37</v>
      </c>
      <c r="B39" s="54" t="s">
        <v>148</v>
      </c>
      <c r="C39" s="54" t="s">
        <v>160</v>
      </c>
      <c r="D39" s="54">
        <v>20231130625</v>
      </c>
      <c r="E39" s="54"/>
      <c r="F39" s="55">
        <v>73.4</v>
      </c>
      <c r="G39" s="56">
        <f t="shared" si="5"/>
        <v>36.7</v>
      </c>
      <c r="H39" s="55">
        <v>72</v>
      </c>
      <c r="I39" s="56">
        <f t="shared" si="8"/>
        <v>36</v>
      </c>
      <c r="J39" s="56">
        <f t="shared" si="9"/>
        <v>72.7</v>
      </c>
      <c r="K39" s="54">
        <v>11</v>
      </c>
      <c r="L39" s="54" t="s">
        <v>25</v>
      </c>
      <c r="M39" s="54"/>
    </row>
    <row r="40" s="1" customFormat="1" customHeight="1" spans="1:13">
      <c r="A40" s="54">
        <v>38</v>
      </c>
      <c r="B40" s="54" t="s">
        <v>148</v>
      </c>
      <c r="C40" s="54" t="s">
        <v>160</v>
      </c>
      <c r="D40" s="54">
        <v>20231130620</v>
      </c>
      <c r="E40" s="54"/>
      <c r="F40" s="55">
        <v>76.6</v>
      </c>
      <c r="G40" s="56">
        <f t="shared" si="5"/>
        <v>38.3</v>
      </c>
      <c r="H40" s="55" t="s">
        <v>31</v>
      </c>
      <c r="I40" s="56"/>
      <c r="J40" s="56"/>
      <c r="K40" s="54"/>
      <c r="L40" s="54" t="s">
        <v>25</v>
      </c>
      <c r="M40" s="54"/>
    </row>
    <row r="41" customHeight="1" spans="1:13">
      <c r="A41" s="38">
        <v>39</v>
      </c>
      <c r="B41" s="25" t="s">
        <v>148</v>
      </c>
      <c r="C41" s="25" t="s">
        <v>164</v>
      </c>
      <c r="D41" s="25">
        <v>20231130632</v>
      </c>
      <c r="E41" s="25" t="s">
        <v>165</v>
      </c>
      <c r="F41" s="45">
        <v>85.2</v>
      </c>
      <c r="G41" s="57">
        <f t="shared" si="5"/>
        <v>42.6</v>
      </c>
      <c r="H41" s="45">
        <v>47</v>
      </c>
      <c r="I41" s="57">
        <f>H41*0.5</f>
        <v>23.5</v>
      </c>
      <c r="J41" s="57">
        <f>G41+I41</f>
        <v>66.1</v>
      </c>
      <c r="K41" s="25">
        <v>1</v>
      </c>
      <c r="L41" s="25" t="s">
        <v>17</v>
      </c>
      <c r="M41" s="14"/>
    </row>
    <row r="42" customHeight="1" spans="1:13">
      <c r="A42" s="38">
        <v>40</v>
      </c>
      <c r="B42" s="14" t="s">
        <v>148</v>
      </c>
      <c r="C42" s="14" t="s">
        <v>164</v>
      </c>
      <c r="D42" s="14">
        <v>20231130634</v>
      </c>
      <c r="E42" s="14"/>
      <c r="F42" s="15">
        <v>66</v>
      </c>
      <c r="G42" s="16">
        <f t="shared" si="5"/>
        <v>33</v>
      </c>
      <c r="H42" s="15">
        <v>29</v>
      </c>
      <c r="I42" s="16"/>
      <c r="J42" s="16"/>
      <c r="K42" s="14"/>
      <c r="L42" s="14" t="s">
        <v>25</v>
      </c>
      <c r="M42" s="14" t="s">
        <v>26</v>
      </c>
    </row>
    <row r="43" customHeight="1" spans="1:13">
      <c r="A43" s="51">
        <v>41</v>
      </c>
      <c r="B43" s="26" t="s">
        <v>148</v>
      </c>
      <c r="C43" s="26" t="s">
        <v>166</v>
      </c>
      <c r="D43" s="26">
        <v>20231130665</v>
      </c>
      <c r="E43" s="26" t="s">
        <v>167</v>
      </c>
      <c r="F43" s="36">
        <v>91.4</v>
      </c>
      <c r="G43" s="37">
        <f t="shared" ref="G43:G66" si="10">F43*50%</f>
        <v>45.7</v>
      </c>
      <c r="H43" s="36">
        <v>79</v>
      </c>
      <c r="I43" s="37">
        <f t="shared" ref="I43:I48" si="11">H43*0.5</f>
        <v>39.5</v>
      </c>
      <c r="J43" s="37">
        <f t="shared" ref="J43:J48" si="12">G43+I43</f>
        <v>85.2</v>
      </c>
      <c r="K43" s="26">
        <v>1</v>
      </c>
      <c r="L43" s="26" t="s">
        <v>17</v>
      </c>
      <c r="M43" s="20"/>
    </row>
    <row r="44" customHeight="1" spans="1:13">
      <c r="A44" s="51">
        <v>42</v>
      </c>
      <c r="B44" s="26" t="s">
        <v>148</v>
      </c>
      <c r="C44" s="26" t="s">
        <v>166</v>
      </c>
      <c r="D44" s="26">
        <v>20231130668</v>
      </c>
      <c r="E44" s="26" t="s">
        <v>168</v>
      </c>
      <c r="F44" s="36">
        <v>91.6</v>
      </c>
      <c r="G44" s="37">
        <f t="shared" si="10"/>
        <v>45.8</v>
      </c>
      <c r="H44" s="36">
        <v>64</v>
      </c>
      <c r="I44" s="37">
        <f t="shared" si="11"/>
        <v>32</v>
      </c>
      <c r="J44" s="37">
        <f t="shared" si="12"/>
        <v>77.8</v>
      </c>
      <c r="K44" s="26">
        <v>2</v>
      </c>
      <c r="L44" s="26" t="s">
        <v>17</v>
      </c>
      <c r="M44" s="20"/>
    </row>
    <row r="45" customHeight="1" spans="1:13">
      <c r="A45" s="51">
        <v>43</v>
      </c>
      <c r="B45" s="26" t="s">
        <v>148</v>
      </c>
      <c r="C45" s="26" t="s">
        <v>166</v>
      </c>
      <c r="D45" s="26">
        <v>20231130646</v>
      </c>
      <c r="E45" s="26" t="s">
        <v>169</v>
      </c>
      <c r="F45" s="36">
        <v>81.6</v>
      </c>
      <c r="G45" s="37">
        <f t="shared" si="10"/>
        <v>40.8</v>
      </c>
      <c r="H45" s="36">
        <v>73</v>
      </c>
      <c r="I45" s="37">
        <f t="shared" si="11"/>
        <v>36.5</v>
      </c>
      <c r="J45" s="37">
        <f t="shared" si="12"/>
        <v>77.3</v>
      </c>
      <c r="K45" s="26">
        <v>3</v>
      </c>
      <c r="L45" s="26" t="s">
        <v>17</v>
      </c>
      <c r="M45" s="20"/>
    </row>
    <row r="46" customHeight="1" spans="1:13">
      <c r="A46" s="51">
        <v>44</v>
      </c>
      <c r="B46" s="20" t="s">
        <v>148</v>
      </c>
      <c r="C46" s="20" t="s">
        <v>166</v>
      </c>
      <c r="D46" s="20">
        <v>20231130639</v>
      </c>
      <c r="E46" s="20"/>
      <c r="F46" s="21">
        <v>87.4</v>
      </c>
      <c r="G46" s="22">
        <f t="shared" si="10"/>
        <v>43.7</v>
      </c>
      <c r="H46" s="21">
        <v>65</v>
      </c>
      <c r="I46" s="22">
        <f t="shared" si="11"/>
        <v>32.5</v>
      </c>
      <c r="J46" s="22">
        <f t="shared" si="12"/>
        <v>76.2</v>
      </c>
      <c r="K46" s="20">
        <v>4</v>
      </c>
      <c r="L46" s="20" t="s">
        <v>25</v>
      </c>
      <c r="M46" s="20"/>
    </row>
    <row r="47" customHeight="1" spans="1:13">
      <c r="A47" s="51">
        <v>45</v>
      </c>
      <c r="B47" s="20" t="s">
        <v>148</v>
      </c>
      <c r="C47" s="20" t="s">
        <v>166</v>
      </c>
      <c r="D47" s="20">
        <v>20231130672</v>
      </c>
      <c r="E47" s="20"/>
      <c r="F47" s="21">
        <v>87</v>
      </c>
      <c r="G47" s="22">
        <f t="shared" si="10"/>
        <v>43.5</v>
      </c>
      <c r="H47" s="21">
        <v>62</v>
      </c>
      <c r="I47" s="22">
        <f t="shared" si="11"/>
        <v>31</v>
      </c>
      <c r="J47" s="22">
        <f t="shared" si="12"/>
        <v>74.5</v>
      </c>
      <c r="K47" s="20">
        <v>5</v>
      </c>
      <c r="L47" s="20" t="s">
        <v>25</v>
      </c>
      <c r="M47" s="20"/>
    </row>
    <row r="48" customHeight="1" spans="1:13">
      <c r="A48" s="51">
        <v>46</v>
      </c>
      <c r="B48" s="20" t="s">
        <v>148</v>
      </c>
      <c r="C48" s="20" t="s">
        <v>166</v>
      </c>
      <c r="D48" s="20">
        <v>20231130673</v>
      </c>
      <c r="E48" s="20"/>
      <c r="F48" s="21">
        <v>76.4</v>
      </c>
      <c r="G48" s="22">
        <f t="shared" si="10"/>
        <v>38.2</v>
      </c>
      <c r="H48" s="21">
        <v>72</v>
      </c>
      <c r="I48" s="22">
        <f t="shared" si="11"/>
        <v>36</v>
      </c>
      <c r="J48" s="22">
        <f t="shared" si="12"/>
        <v>74.2</v>
      </c>
      <c r="K48" s="20">
        <v>6</v>
      </c>
      <c r="L48" s="20" t="s">
        <v>25</v>
      </c>
      <c r="M48" s="20"/>
    </row>
    <row r="49" customHeight="1" spans="1:13">
      <c r="A49" s="51">
        <v>47</v>
      </c>
      <c r="B49" s="20" t="s">
        <v>148</v>
      </c>
      <c r="C49" s="20" t="s">
        <v>166</v>
      </c>
      <c r="D49" s="20">
        <v>20231130640</v>
      </c>
      <c r="E49" s="20"/>
      <c r="F49" s="21">
        <v>82.6</v>
      </c>
      <c r="G49" s="22">
        <f t="shared" si="10"/>
        <v>41.3</v>
      </c>
      <c r="H49" s="21">
        <v>58</v>
      </c>
      <c r="I49" s="22"/>
      <c r="J49" s="22"/>
      <c r="K49" s="20"/>
      <c r="L49" s="20" t="s">
        <v>25</v>
      </c>
      <c r="M49" s="20" t="s">
        <v>26</v>
      </c>
    </row>
    <row r="50" customHeight="1" spans="1:13">
      <c r="A50" s="51">
        <v>48</v>
      </c>
      <c r="B50" s="20" t="s">
        <v>148</v>
      </c>
      <c r="C50" s="20" t="s">
        <v>166</v>
      </c>
      <c r="D50" s="20">
        <v>20231130637</v>
      </c>
      <c r="E50" s="20"/>
      <c r="F50" s="21">
        <v>79.2</v>
      </c>
      <c r="G50" s="22">
        <f t="shared" si="10"/>
        <v>39.6</v>
      </c>
      <c r="H50" s="21">
        <v>58</v>
      </c>
      <c r="I50" s="22"/>
      <c r="J50" s="22"/>
      <c r="K50" s="20"/>
      <c r="L50" s="20" t="s">
        <v>25</v>
      </c>
      <c r="M50" s="20" t="s">
        <v>26</v>
      </c>
    </row>
    <row r="51" customHeight="1" spans="1:13">
      <c r="A51" s="51">
        <v>49</v>
      </c>
      <c r="B51" s="20" t="s">
        <v>148</v>
      </c>
      <c r="C51" s="20" t="s">
        <v>166</v>
      </c>
      <c r="D51" s="20">
        <v>20231130667</v>
      </c>
      <c r="E51" s="20"/>
      <c r="F51" s="21">
        <v>81.6</v>
      </c>
      <c r="G51" s="22">
        <f t="shared" si="10"/>
        <v>40.8</v>
      </c>
      <c r="H51" s="21">
        <v>54</v>
      </c>
      <c r="I51" s="22"/>
      <c r="J51" s="22"/>
      <c r="K51" s="20"/>
      <c r="L51" s="20" t="s">
        <v>25</v>
      </c>
      <c r="M51" s="20" t="s">
        <v>26</v>
      </c>
    </row>
    <row r="52" customHeight="1" spans="1:13">
      <c r="A52" s="51">
        <v>50</v>
      </c>
      <c r="B52" s="20" t="s">
        <v>148</v>
      </c>
      <c r="C52" s="20" t="s">
        <v>166</v>
      </c>
      <c r="D52" s="20">
        <v>20231130663</v>
      </c>
      <c r="E52" s="20"/>
      <c r="F52" s="21">
        <v>80.4</v>
      </c>
      <c r="G52" s="22">
        <f t="shared" si="10"/>
        <v>40.2</v>
      </c>
      <c r="H52" s="21">
        <v>51</v>
      </c>
      <c r="I52" s="22"/>
      <c r="J52" s="22"/>
      <c r="K52" s="20"/>
      <c r="L52" s="20" t="s">
        <v>25</v>
      </c>
      <c r="M52" s="20" t="s">
        <v>26</v>
      </c>
    </row>
    <row r="53" customHeight="1" spans="1:13">
      <c r="A53" s="51">
        <v>51</v>
      </c>
      <c r="B53" s="20" t="s">
        <v>148</v>
      </c>
      <c r="C53" s="20" t="s">
        <v>166</v>
      </c>
      <c r="D53" s="20">
        <v>20231130664</v>
      </c>
      <c r="E53" s="20"/>
      <c r="F53" s="21">
        <v>84</v>
      </c>
      <c r="G53" s="22">
        <f t="shared" si="10"/>
        <v>42</v>
      </c>
      <c r="H53" s="21">
        <v>46</v>
      </c>
      <c r="I53" s="22"/>
      <c r="J53" s="22"/>
      <c r="K53" s="20"/>
      <c r="L53" s="20" t="s">
        <v>25</v>
      </c>
      <c r="M53" s="20" t="s">
        <v>26</v>
      </c>
    </row>
    <row r="54" customHeight="1" spans="1:13">
      <c r="A54" s="51">
        <v>52</v>
      </c>
      <c r="B54" s="20" t="s">
        <v>148</v>
      </c>
      <c r="C54" s="20" t="s">
        <v>166</v>
      </c>
      <c r="D54" s="20">
        <v>20231130675</v>
      </c>
      <c r="E54" s="20"/>
      <c r="F54" s="21">
        <v>88.2</v>
      </c>
      <c r="G54" s="22">
        <f t="shared" si="10"/>
        <v>44.1</v>
      </c>
      <c r="H54" s="21">
        <v>40</v>
      </c>
      <c r="I54" s="22"/>
      <c r="J54" s="22"/>
      <c r="K54" s="20"/>
      <c r="L54" s="20" t="s">
        <v>25</v>
      </c>
      <c r="M54" s="20" t="s">
        <v>26</v>
      </c>
    </row>
    <row r="55" customHeight="1" spans="1:13">
      <c r="A55" s="38">
        <v>53</v>
      </c>
      <c r="B55" s="38" t="s">
        <v>148</v>
      </c>
      <c r="C55" s="38" t="s">
        <v>170</v>
      </c>
      <c r="D55" s="38">
        <v>20231130686</v>
      </c>
      <c r="E55" s="38" t="s">
        <v>171</v>
      </c>
      <c r="F55" s="58">
        <v>88.2</v>
      </c>
      <c r="G55" s="50">
        <f t="shared" si="10"/>
        <v>44.1</v>
      </c>
      <c r="H55" s="49">
        <v>65</v>
      </c>
      <c r="I55" s="50">
        <f t="shared" ref="I55:I61" si="13">H55*0.5</f>
        <v>32.5</v>
      </c>
      <c r="J55" s="50">
        <f t="shared" ref="J55:J61" si="14">G55+I55</f>
        <v>76.6</v>
      </c>
      <c r="K55" s="38">
        <v>1</v>
      </c>
      <c r="L55" s="38" t="s">
        <v>17</v>
      </c>
      <c r="M55" s="32"/>
    </row>
    <row r="56" customHeight="1" spans="1:13">
      <c r="A56" s="38">
        <v>54</v>
      </c>
      <c r="B56" s="38" t="s">
        <v>148</v>
      </c>
      <c r="C56" s="38" t="s">
        <v>170</v>
      </c>
      <c r="D56" s="38">
        <v>20231130684</v>
      </c>
      <c r="E56" s="38" t="s">
        <v>172</v>
      </c>
      <c r="F56" s="58">
        <v>79.8</v>
      </c>
      <c r="G56" s="50">
        <f t="shared" si="10"/>
        <v>39.9</v>
      </c>
      <c r="H56" s="49">
        <v>72</v>
      </c>
      <c r="I56" s="50">
        <f t="shared" si="13"/>
        <v>36</v>
      </c>
      <c r="J56" s="50">
        <f t="shared" si="14"/>
        <v>75.9</v>
      </c>
      <c r="K56" s="38">
        <v>2</v>
      </c>
      <c r="L56" s="38" t="s">
        <v>17</v>
      </c>
      <c r="M56" s="32"/>
    </row>
    <row r="57" customHeight="1" spans="1:13">
      <c r="A57" s="38">
        <v>55</v>
      </c>
      <c r="B57" s="38" t="s">
        <v>148</v>
      </c>
      <c r="C57" s="38" t="s">
        <v>170</v>
      </c>
      <c r="D57" s="38">
        <v>20231130689</v>
      </c>
      <c r="E57" s="38" t="s">
        <v>173</v>
      </c>
      <c r="F57" s="58">
        <v>79</v>
      </c>
      <c r="G57" s="50">
        <f t="shared" si="10"/>
        <v>39.5</v>
      </c>
      <c r="H57" s="49">
        <v>71</v>
      </c>
      <c r="I57" s="50">
        <f t="shared" si="13"/>
        <v>35.5</v>
      </c>
      <c r="J57" s="50">
        <f t="shared" si="14"/>
        <v>75</v>
      </c>
      <c r="K57" s="38">
        <v>3</v>
      </c>
      <c r="L57" s="38" t="s">
        <v>17</v>
      </c>
      <c r="M57" s="32"/>
    </row>
    <row r="58" customHeight="1" spans="1:13">
      <c r="A58" s="38">
        <v>56</v>
      </c>
      <c r="B58" s="32" t="s">
        <v>148</v>
      </c>
      <c r="C58" s="32" t="s">
        <v>170</v>
      </c>
      <c r="D58" s="32">
        <v>20231130677</v>
      </c>
      <c r="E58" s="32"/>
      <c r="F58" s="59">
        <v>72.4</v>
      </c>
      <c r="G58" s="34">
        <f t="shared" si="10"/>
        <v>36.2</v>
      </c>
      <c r="H58" s="33">
        <v>68</v>
      </c>
      <c r="I58" s="34">
        <f t="shared" si="13"/>
        <v>34</v>
      </c>
      <c r="J58" s="34">
        <f t="shared" si="14"/>
        <v>70.2</v>
      </c>
      <c r="K58" s="32">
        <v>4</v>
      </c>
      <c r="L58" s="32" t="s">
        <v>25</v>
      </c>
      <c r="M58" s="32"/>
    </row>
    <row r="59" customHeight="1" spans="1:13">
      <c r="A59" s="38">
        <v>57</v>
      </c>
      <c r="B59" s="32" t="s">
        <v>148</v>
      </c>
      <c r="C59" s="32" t="s">
        <v>170</v>
      </c>
      <c r="D59" s="32">
        <v>20231130680</v>
      </c>
      <c r="E59" s="32"/>
      <c r="F59" s="59">
        <v>71.8</v>
      </c>
      <c r="G59" s="34">
        <f t="shared" si="10"/>
        <v>35.9</v>
      </c>
      <c r="H59" s="33">
        <v>67</v>
      </c>
      <c r="I59" s="34">
        <f t="shared" si="13"/>
        <v>33.5</v>
      </c>
      <c r="J59" s="34">
        <f t="shared" si="14"/>
        <v>69.4</v>
      </c>
      <c r="K59" s="32">
        <v>5</v>
      </c>
      <c r="L59" s="32" t="s">
        <v>25</v>
      </c>
      <c r="M59" s="32"/>
    </row>
    <row r="60" customHeight="1" spans="1:13">
      <c r="A60" s="38">
        <v>58</v>
      </c>
      <c r="B60" s="32" t="s">
        <v>148</v>
      </c>
      <c r="C60" s="32" t="s">
        <v>170</v>
      </c>
      <c r="D60" s="32">
        <v>20231130679</v>
      </c>
      <c r="E60" s="32"/>
      <c r="F60" s="59">
        <v>66</v>
      </c>
      <c r="G60" s="34">
        <f t="shared" si="10"/>
        <v>33</v>
      </c>
      <c r="H60" s="33">
        <v>70</v>
      </c>
      <c r="I60" s="34">
        <f t="shared" si="13"/>
        <v>35</v>
      </c>
      <c r="J60" s="34">
        <f t="shared" si="14"/>
        <v>68</v>
      </c>
      <c r="K60" s="32">
        <v>6</v>
      </c>
      <c r="L60" s="32" t="s">
        <v>25</v>
      </c>
      <c r="M60" s="32"/>
    </row>
    <row r="61" customHeight="1" spans="1:13">
      <c r="A61" s="38">
        <v>59</v>
      </c>
      <c r="B61" s="32" t="s">
        <v>148</v>
      </c>
      <c r="C61" s="32" t="s">
        <v>170</v>
      </c>
      <c r="D61" s="32">
        <v>20231130696</v>
      </c>
      <c r="E61" s="32"/>
      <c r="F61" s="59">
        <v>66</v>
      </c>
      <c r="G61" s="34">
        <f t="shared" si="10"/>
        <v>33</v>
      </c>
      <c r="H61" s="33">
        <v>67.5</v>
      </c>
      <c r="I61" s="34">
        <f t="shared" si="13"/>
        <v>33.75</v>
      </c>
      <c r="J61" s="34">
        <f t="shared" si="14"/>
        <v>66.75</v>
      </c>
      <c r="K61" s="32">
        <v>7</v>
      </c>
      <c r="L61" s="32" t="s">
        <v>25</v>
      </c>
      <c r="M61" s="32"/>
    </row>
    <row r="62" customHeight="1" spans="1:13">
      <c r="A62" s="38">
        <v>60</v>
      </c>
      <c r="B62" s="32" t="s">
        <v>148</v>
      </c>
      <c r="C62" s="32" t="s">
        <v>170</v>
      </c>
      <c r="D62" s="32">
        <v>20231130683</v>
      </c>
      <c r="E62" s="32"/>
      <c r="F62" s="59">
        <v>63</v>
      </c>
      <c r="G62" s="34">
        <f t="shared" si="10"/>
        <v>31.5</v>
      </c>
      <c r="H62" s="33">
        <v>55</v>
      </c>
      <c r="I62" s="34"/>
      <c r="J62" s="34"/>
      <c r="K62" s="32"/>
      <c r="L62" s="32" t="s">
        <v>25</v>
      </c>
      <c r="M62" s="32" t="s">
        <v>26</v>
      </c>
    </row>
    <row r="63" customHeight="1" spans="1:13">
      <c r="A63" s="51">
        <v>61</v>
      </c>
      <c r="B63" s="26" t="s">
        <v>148</v>
      </c>
      <c r="C63" s="26" t="s">
        <v>174</v>
      </c>
      <c r="D63" s="26">
        <v>20231130703</v>
      </c>
      <c r="E63" s="26" t="s">
        <v>175</v>
      </c>
      <c r="F63" s="36">
        <v>80.6</v>
      </c>
      <c r="G63" s="37">
        <f t="shared" si="10"/>
        <v>40.3</v>
      </c>
      <c r="H63" s="36">
        <v>70</v>
      </c>
      <c r="I63" s="37">
        <f t="shared" ref="I63:I65" si="15">H63*0.5</f>
        <v>35</v>
      </c>
      <c r="J63" s="37">
        <f>G63+I63</f>
        <v>75.3</v>
      </c>
      <c r="K63" s="26">
        <v>1</v>
      </c>
      <c r="L63" s="26" t="s">
        <v>17</v>
      </c>
      <c r="M63" s="20"/>
    </row>
    <row r="64" customHeight="1" spans="1:13">
      <c r="A64" s="51">
        <v>62</v>
      </c>
      <c r="B64" s="20" t="s">
        <v>148</v>
      </c>
      <c r="C64" s="20" t="s">
        <v>174</v>
      </c>
      <c r="D64" s="20">
        <v>20231130702</v>
      </c>
      <c r="E64" s="20"/>
      <c r="F64" s="21">
        <v>82.8</v>
      </c>
      <c r="G64" s="22">
        <f t="shared" si="10"/>
        <v>41.4</v>
      </c>
      <c r="H64" s="21">
        <v>65</v>
      </c>
      <c r="I64" s="22">
        <f t="shared" si="15"/>
        <v>32.5</v>
      </c>
      <c r="J64" s="22">
        <f>G64+I64</f>
        <v>73.9</v>
      </c>
      <c r="K64" s="20">
        <v>2</v>
      </c>
      <c r="L64" s="20" t="s">
        <v>25</v>
      </c>
      <c r="M64" s="20"/>
    </row>
    <row r="65" customHeight="1" spans="1:13">
      <c r="A65" s="51">
        <v>63</v>
      </c>
      <c r="B65" s="20" t="s">
        <v>148</v>
      </c>
      <c r="C65" s="20" t="s">
        <v>174</v>
      </c>
      <c r="D65" s="20">
        <v>20231130700</v>
      </c>
      <c r="E65" s="20"/>
      <c r="F65" s="21">
        <v>72.8</v>
      </c>
      <c r="G65" s="22">
        <f t="shared" si="10"/>
        <v>36.4</v>
      </c>
      <c r="H65" s="21">
        <v>74</v>
      </c>
      <c r="I65" s="22">
        <f t="shared" si="15"/>
        <v>37</v>
      </c>
      <c r="J65" s="22">
        <f>G65+I65</f>
        <v>73.4</v>
      </c>
      <c r="K65" s="20">
        <v>3</v>
      </c>
      <c r="L65" s="20" t="s">
        <v>25</v>
      </c>
      <c r="M65" s="20"/>
    </row>
    <row r="66" customHeight="1" spans="1:13">
      <c r="A66" s="51">
        <v>64</v>
      </c>
      <c r="B66" s="20" t="s">
        <v>148</v>
      </c>
      <c r="C66" s="20" t="s">
        <v>174</v>
      </c>
      <c r="D66" s="20">
        <v>20231130701</v>
      </c>
      <c r="E66" s="20"/>
      <c r="F66" s="21">
        <v>94.4</v>
      </c>
      <c r="G66" s="22">
        <f t="shared" si="10"/>
        <v>47.2</v>
      </c>
      <c r="H66" s="21">
        <v>57</v>
      </c>
      <c r="I66" s="22"/>
      <c r="J66" s="22"/>
      <c r="K66" s="20"/>
      <c r="L66" s="20" t="s">
        <v>25</v>
      </c>
      <c r="M66" s="20" t="s">
        <v>26</v>
      </c>
    </row>
  </sheetData>
  <mergeCells count="1">
    <mergeCell ref="A1:L1"/>
  </mergeCells>
  <pageMargins left="0.75" right="0.75" top="1" bottom="1" header="0.5" footer="0.5"/>
  <pageSetup paperSize="9" scale="84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G2" sqref="G2"/>
    </sheetView>
  </sheetViews>
  <sheetFormatPr defaultColWidth="9" defaultRowHeight="19" customHeight="1"/>
  <cols>
    <col min="1" max="1" width="6.58333333333333" style="2" customWidth="1"/>
    <col min="2" max="2" width="12" style="2" customWidth="1"/>
    <col min="3" max="3" width="15.5" style="2" customWidth="1"/>
    <col min="4" max="4" width="14.25" style="2" customWidth="1"/>
    <col min="5" max="5" width="8.83333333333333" style="2" customWidth="1"/>
    <col min="6" max="6" width="9.83333333333333" style="3" customWidth="1"/>
    <col min="7" max="7" width="9.83333333333333" style="2" customWidth="1"/>
    <col min="8" max="8" width="9.83333333333333" style="3" customWidth="1"/>
    <col min="9" max="10" width="9.83333333333333" style="2" customWidth="1"/>
    <col min="11" max="11" width="7.08333333333333" style="2" customWidth="1"/>
    <col min="12" max="12" width="14.0833333333333" style="2" customWidth="1"/>
    <col min="13" max="13" width="15.3" style="4" customWidth="1"/>
    <col min="14" max="16384" width="9" style="4"/>
  </cols>
  <sheetData>
    <row r="1" ht="54" customHeight="1" spans="1:12">
      <c r="A1" s="5" t="s">
        <v>0</v>
      </c>
      <c r="B1" s="5"/>
      <c r="C1" s="5"/>
      <c r="D1" s="5"/>
      <c r="E1" s="5"/>
      <c r="F1" s="6"/>
      <c r="G1" s="5"/>
      <c r="H1" s="6"/>
      <c r="I1" s="5"/>
      <c r="J1" s="5"/>
      <c r="K1" s="5"/>
      <c r="L1" s="5"/>
    </row>
    <row r="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23" t="s">
        <v>10</v>
      </c>
      <c r="K2" s="7" t="s">
        <v>11</v>
      </c>
      <c r="L2" s="48" t="s">
        <v>12</v>
      </c>
      <c r="M2" s="24" t="s">
        <v>13</v>
      </c>
    </row>
    <row r="3" customHeight="1" spans="1:13">
      <c r="A3" s="9">
        <v>1</v>
      </c>
      <c r="B3" s="9" t="s">
        <v>176</v>
      </c>
      <c r="C3" s="9" t="s">
        <v>177</v>
      </c>
      <c r="D3" s="9">
        <v>20231130764</v>
      </c>
      <c r="E3" s="9" t="s">
        <v>178</v>
      </c>
      <c r="F3" s="11">
        <v>90.2</v>
      </c>
      <c r="G3" s="39">
        <f t="shared" ref="G3:G39" si="0">F3*50%</f>
        <v>45.1</v>
      </c>
      <c r="H3" s="11">
        <v>79</v>
      </c>
      <c r="I3" s="39">
        <f>H3*50%</f>
        <v>39.5</v>
      </c>
      <c r="J3" s="39">
        <f>G3+I3</f>
        <v>84.6</v>
      </c>
      <c r="K3" s="9">
        <v>1</v>
      </c>
      <c r="L3" s="9" t="s">
        <v>17</v>
      </c>
      <c r="M3" s="14"/>
    </row>
    <row r="4" customHeight="1" spans="1:13">
      <c r="A4" s="9">
        <v>2</v>
      </c>
      <c r="B4" s="9" t="s">
        <v>176</v>
      </c>
      <c r="C4" s="9" t="s">
        <v>177</v>
      </c>
      <c r="D4" s="9">
        <v>20231130772</v>
      </c>
      <c r="E4" s="9" t="s">
        <v>179</v>
      </c>
      <c r="F4" s="11">
        <v>84.2</v>
      </c>
      <c r="G4" s="39">
        <f t="shared" si="0"/>
        <v>42.1</v>
      </c>
      <c r="H4" s="11">
        <v>80</v>
      </c>
      <c r="I4" s="39">
        <f>H4*50%</f>
        <v>40</v>
      </c>
      <c r="J4" s="39">
        <f>G4+I4</f>
        <v>82.1</v>
      </c>
      <c r="K4" s="9">
        <v>2</v>
      </c>
      <c r="L4" s="9" t="s">
        <v>17</v>
      </c>
      <c r="M4" s="14"/>
    </row>
    <row r="5" customHeight="1" spans="1:13">
      <c r="A5" s="9">
        <v>3</v>
      </c>
      <c r="B5" s="14" t="s">
        <v>176</v>
      </c>
      <c r="C5" s="14" t="s">
        <v>177</v>
      </c>
      <c r="D5" s="14">
        <v>20231130771</v>
      </c>
      <c r="E5" s="14"/>
      <c r="F5" s="15">
        <v>87</v>
      </c>
      <c r="G5" s="40">
        <f t="shared" si="0"/>
        <v>43.5</v>
      </c>
      <c r="H5" s="15">
        <v>69</v>
      </c>
      <c r="I5" s="40">
        <f>H5*50%</f>
        <v>34.5</v>
      </c>
      <c r="J5" s="40">
        <f>G5+I5</f>
        <v>78</v>
      </c>
      <c r="K5" s="14">
        <v>3</v>
      </c>
      <c r="L5" s="14" t="s">
        <v>25</v>
      </c>
      <c r="M5" s="14"/>
    </row>
    <row r="6" customHeight="1" spans="1:13">
      <c r="A6" s="9">
        <v>4</v>
      </c>
      <c r="B6" s="14" t="s">
        <v>176</v>
      </c>
      <c r="C6" s="14" t="s">
        <v>177</v>
      </c>
      <c r="D6" s="14">
        <v>20231130766</v>
      </c>
      <c r="E6" s="14"/>
      <c r="F6" s="15">
        <v>78.4</v>
      </c>
      <c r="G6" s="40">
        <f t="shared" si="0"/>
        <v>39.2</v>
      </c>
      <c r="H6" s="15">
        <v>77</v>
      </c>
      <c r="I6" s="40">
        <f>H6*50%</f>
        <v>38.5</v>
      </c>
      <c r="J6" s="40">
        <f>G6+I6</f>
        <v>77.7</v>
      </c>
      <c r="K6" s="14">
        <v>4</v>
      </c>
      <c r="L6" s="14" t="s">
        <v>25</v>
      </c>
      <c r="M6" s="14"/>
    </row>
    <row r="7" customHeight="1" spans="1:13">
      <c r="A7" s="9">
        <v>5</v>
      </c>
      <c r="B7" s="14" t="s">
        <v>176</v>
      </c>
      <c r="C7" s="14" t="s">
        <v>177</v>
      </c>
      <c r="D7" s="14">
        <v>20231130769</v>
      </c>
      <c r="E7" s="14"/>
      <c r="F7" s="15">
        <v>87.4</v>
      </c>
      <c r="G7" s="40">
        <f t="shared" si="0"/>
        <v>43.7</v>
      </c>
      <c r="H7" s="15">
        <v>59</v>
      </c>
      <c r="I7" s="40"/>
      <c r="J7" s="40"/>
      <c r="K7" s="14"/>
      <c r="L7" s="14" t="s">
        <v>25</v>
      </c>
      <c r="M7" s="14" t="s">
        <v>26</v>
      </c>
    </row>
    <row r="8" customHeight="1" spans="1:13">
      <c r="A8" s="9">
        <v>6</v>
      </c>
      <c r="B8" s="14" t="s">
        <v>176</v>
      </c>
      <c r="C8" s="14" t="s">
        <v>177</v>
      </c>
      <c r="D8" s="14">
        <v>20231130768</v>
      </c>
      <c r="E8" s="14"/>
      <c r="F8" s="15">
        <v>66</v>
      </c>
      <c r="G8" s="40">
        <f t="shared" si="0"/>
        <v>33</v>
      </c>
      <c r="H8" s="15" t="s">
        <v>31</v>
      </c>
      <c r="I8" s="40"/>
      <c r="J8" s="40"/>
      <c r="K8" s="14"/>
      <c r="L8" s="14" t="s">
        <v>25</v>
      </c>
      <c r="M8" s="14"/>
    </row>
    <row r="9" customHeight="1" spans="1:13">
      <c r="A9" s="7">
        <v>7</v>
      </c>
      <c r="B9" s="7" t="s">
        <v>176</v>
      </c>
      <c r="C9" s="7" t="s">
        <v>180</v>
      </c>
      <c r="D9" s="26">
        <v>20231130775</v>
      </c>
      <c r="E9" s="7" t="s">
        <v>181</v>
      </c>
      <c r="F9" s="41">
        <v>88.6</v>
      </c>
      <c r="G9" s="42">
        <f t="shared" si="0"/>
        <v>44.3</v>
      </c>
      <c r="H9" s="8">
        <v>55</v>
      </c>
      <c r="I9" s="42">
        <f>H9*50%</f>
        <v>27.5</v>
      </c>
      <c r="J9" s="42">
        <f>G9+I9</f>
        <v>71.8</v>
      </c>
      <c r="K9" s="26">
        <v>1</v>
      </c>
      <c r="L9" s="26" t="s">
        <v>17</v>
      </c>
      <c r="M9" s="20"/>
    </row>
    <row r="10" customHeight="1" spans="1:13">
      <c r="A10" s="9">
        <v>8</v>
      </c>
      <c r="B10" s="25" t="s">
        <v>176</v>
      </c>
      <c r="C10" s="25" t="s">
        <v>182</v>
      </c>
      <c r="D10" s="25">
        <v>20231130780</v>
      </c>
      <c r="E10" s="25" t="s">
        <v>183</v>
      </c>
      <c r="F10" s="43">
        <v>90.8</v>
      </c>
      <c r="G10" s="39">
        <f t="shared" si="0"/>
        <v>45.4</v>
      </c>
      <c r="H10" s="11">
        <v>58</v>
      </c>
      <c r="I10" s="39">
        <f>H10*50%</f>
        <v>29</v>
      </c>
      <c r="J10" s="39">
        <f>G10+I10</f>
        <v>74.4</v>
      </c>
      <c r="K10" s="25">
        <v>1</v>
      </c>
      <c r="L10" s="25" t="s">
        <v>17</v>
      </c>
      <c r="M10" s="14"/>
    </row>
    <row r="11" customHeight="1" spans="1:13">
      <c r="A11" s="9">
        <v>9</v>
      </c>
      <c r="B11" s="25" t="s">
        <v>176</v>
      </c>
      <c r="C11" s="25" t="s">
        <v>182</v>
      </c>
      <c r="D11" s="25">
        <v>20231130782</v>
      </c>
      <c r="E11" s="25" t="s">
        <v>184</v>
      </c>
      <c r="F11" s="43">
        <v>93.4</v>
      </c>
      <c r="G11" s="39">
        <f t="shared" si="0"/>
        <v>46.7</v>
      </c>
      <c r="H11" s="11">
        <v>54</v>
      </c>
      <c r="I11" s="39">
        <f>H11*50%</f>
        <v>27</v>
      </c>
      <c r="J11" s="39">
        <f>G11+I11</f>
        <v>73.7</v>
      </c>
      <c r="K11" s="25">
        <v>2</v>
      </c>
      <c r="L11" s="25" t="s">
        <v>17</v>
      </c>
      <c r="M11" s="14"/>
    </row>
    <row r="12" customHeight="1" spans="1:13">
      <c r="A12" s="9">
        <v>10</v>
      </c>
      <c r="B12" s="14" t="s">
        <v>176</v>
      </c>
      <c r="C12" s="14" t="s">
        <v>182</v>
      </c>
      <c r="D12" s="14">
        <v>20231130779</v>
      </c>
      <c r="E12" s="14"/>
      <c r="F12" s="44">
        <v>89</v>
      </c>
      <c r="G12" s="40">
        <f t="shared" si="0"/>
        <v>44.5</v>
      </c>
      <c r="H12" s="15">
        <v>55</v>
      </c>
      <c r="I12" s="40">
        <f>H12*50%</f>
        <v>27.5</v>
      </c>
      <c r="J12" s="40">
        <f>G12+I12</f>
        <v>72</v>
      </c>
      <c r="K12" s="14">
        <v>3</v>
      </c>
      <c r="L12" s="14" t="s">
        <v>25</v>
      </c>
      <c r="M12" s="14"/>
    </row>
    <row r="13" customHeight="1" spans="1:13">
      <c r="A13" s="9">
        <v>11</v>
      </c>
      <c r="B13" s="14" t="s">
        <v>176</v>
      </c>
      <c r="C13" s="14" t="s">
        <v>182</v>
      </c>
      <c r="D13" s="14">
        <v>20231130778</v>
      </c>
      <c r="E13" s="14"/>
      <c r="F13" s="44">
        <v>80.8</v>
      </c>
      <c r="G13" s="40">
        <f t="shared" si="0"/>
        <v>40.4</v>
      </c>
      <c r="H13" s="15">
        <v>46</v>
      </c>
      <c r="I13" s="40"/>
      <c r="J13" s="40"/>
      <c r="K13" s="14"/>
      <c r="L13" s="14" t="s">
        <v>25</v>
      </c>
      <c r="M13" s="14" t="s">
        <v>26</v>
      </c>
    </row>
    <row r="14" customHeight="1" spans="1:13">
      <c r="A14" s="9">
        <v>12</v>
      </c>
      <c r="B14" s="14" t="s">
        <v>176</v>
      </c>
      <c r="C14" s="14" t="s">
        <v>182</v>
      </c>
      <c r="D14" s="14">
        <v>20231130783</v>
      </c>
      <c r="E14" s="14"/>
      <c r="F14" s="44">
        <v>93.4</v>
      </c>
      <c r="G14" s="40">
        <f t="shared" si="0"/>
        <v>46.7</v>
      </c>
      <c r="H14" s="15" t="s">
        <v>31</v>
      </c>
      <c r="I14" s="40"/>
      <c r="J14" s="40"/>
      <c r="K14" s="14"/>
      <c r="L14" s="14" t="s">
        <v>25</v>
      </c>
      <c r="M14" s="14"/>
    </row>
    <row r="15" customHeight="1" spans="1:13">
      <c r="A15" s="9">
        <v>13</v>
      </c>
      <c r="B15" s="14" t="s">
        <v>176</v>
      </c>
      <c r="C15" s="14" t="s">
        <v>182</v>
      </c>
      <c r="D15" s="14">
        <v>20231130781</v>
      </c>
      <c r="E15" s="14"/>
      <c r="F15" s="44">
        <v>75.8</v>
      </c>
      <c r="G15" s="40">
        <f t="shared" si="0"/>
        <v>37.9</v>
      </c>
      <c r="H15" s="15" t="s">
        <v>31</v>
      </c>
      <c r="I15" s="40"/>
      <c r="J15" s="40"/>
      <c r="K15" s="14"/>
      <c r="L15" s="14" t="s">
        <v>25</v>
      </c>
      <c r="M15" s="14"/>
    </row>
    <row r="16" customHeight="1" spans="1:13">
      <c r="A16" s="7">
        <v>14</v>
      </c>
      <c r="B16" s="7" t="s">
        <v>176</v>
      </c>
      <c r="C16" s="7" t="s">
        <v>185</v>
      </c>
      <c r="D16" s="7">
        <v>20231130788</v>
      </c>
      <c r="E16" s="7" t="s">
        <v>186</v>
      </c>
      <c r="F16" s="8">
        <v>71.6</v>
      </c>
      <c r="G16" s="42">
        <f t="shared" si="0"/>
        <v>35.8</v>
      </c>
      <c r="H16" s="8">
        <v>67</v>
      </c>
      <c r="I16" s="42">
        <f>H16*50%</f>
        <v>33.5</v>
      </c>
      <c r="J16" s="42">
        <f t="shared" ref="J16:J27" si="1">G16+I16</f>
        <v>69.3</v>
      </c>
      <c r="K16" s="26">
        <v>1</v>
      </c>
      <c r="L16" s="26" t="s">
        <v>17</v>
      </c>
      <c r="M16" s="20"/>
    </row>
    <row r="17" customHeight="1" spans="1:13">
      <c r="A17" s="9">
        <v>15</v>
      </c>
      <c r="B17" s="25" t="s">
        <v>176</v>
      </c>
      <c r="C17" s="25" t="s">
        <v>187</v>
      </c>
      <c r="D17" s="25">
        <v>20231130789</v>
      </c>
      <c r="E17" s="25" t="s">
        <v>188</v>
      </c>
      <c r="F17" s="45">
        <v>92</v>
      </c>
      <c r="G17" s="39">
        <f t="shared" si="0"/>
        <v>46</v>
      </c>
      <c r="H17" s="11">
        <v>87</v>
      </c>
      <c r="I17" s="39">
        <f>H17*50%</f>
        <v>43.5</v>
      </c>
      <c r="J17" s="39">
        <f t="shared" si="1"/>
        <v>89.5</v>
      </c>
      <c r="K17" s="25">
        <v>1</v>
      </c>
      <c r="L17" s="25" t="s">
        <v>17</v>
      </c>
      <c r="M17" s="14"/>
    </row>
    <row r="18" customHeight="1" spans="1:13">
      <c r="A18" s="9">
        <v>16</v>
      </c>
      <c r="B18" s="25" t="s">
        <v>176</v>
      </c>
      <c r="C18" s="25" t="s">
        <v>187</v>
      </c>
      <c r="D18" s="25">
        <v>20231130793</v>
      </c>
      <c r="E18" s="25" t="s">
        <v>189</v>
      </c>
      <c r="F18" s="45">
        <v>87.8</v>
      </c>
      <c r="G18" s="39">
        <f t="shared" si="0"/>
        <v>43.9</v>
      </c>
      <c r="H18" s="11">
        <v>91</v>
      </c>
      <c r="I18" s="39">
        <f>H18*50%</f>
        <v>45.5</v>
      </c>
      <c r="J18" s="39">
        <f t="shared" si="1"/>
        <v>89.4</v>
      </c>
      <c r="K18" s="25">
        <v>2</v>
      </c>
      <c r="L18" s="25" t="s">
        <v>17</v>
      </c>
      <c r="M18" s="14"/>
    </row>
    <row r="19" customHeight="1" spans="1:13">
      <c r="A19" s="9">
        <v>17</v>
      </c>
      <c r="B19" s="14" t="s">
        <v>176</v>
      </c>
      <c r="C19" s="14" t="s">
        <v>187</v>
      </c>
      <c r="D19" s="14">
        <v>20231130798</v>
      </c>
      <c r="E19" s="14"/>
      <c r="F19" s="15">
        <v>86.4</v>
      </c>
      <c r="G19" s="40">
        <f t="shared" si="0"/>
        <v>43.2</v>
      </c>
      <c r="H19" s="15">
        <v>88</v>
      </c>
      <c r="I19" s="40">
        <f>H19*50%</f>
        <v>44</v>
      </c>
      <c r="J19" s="40">
        <f t="shared" si="1"/>
        <v>87.2</v>
      </c>
      <c r="K19" s="14">
        <v>3</v>
      </c>
      <c r="L19" s="14" t="s">
        <v>25</v>
      </c>
      <c r="M19" s="14"/>
    </row>
    <row r="20" customHeight="1" spans="1:13">
      <c r="A20" s="9">
        <v>18</v>
      </c>
      <c r="B20" s="14" t="s">
        <v>176</v>
      </c>
      <c r="C20" s="14" t="s">
        <v>187</v>
      </c>
      <c r="D20" s="14">
        <v>20231130799</v>
      </c>
      <c r="E20" s="14"/>
      <c r="F20" s="15">
        <v>94</v>
      </c>
      <c r="G20" s="40">
        <f t="shared" si="0"/>
        <v>47</v>
      </c>
      <c r="H20" s="15">
        <v>79</v>
      </c>
      <c r="I20" s="40">
        <f>H20*50%</f>
        <v>39.5</v>
      </c>
      <c r="J20" s="40">
        <f t="shared" si="1"/>
        <v>86.5</v>
      </c>
      <c r="K20" s="14">
        <v>4</v>
      </c>
      <c r="L20" s="14" t="s">
        <v>25</v>
      </c>
      <c r="M20" s="14"/>
    </row>
    <row r="21" customHeight="1" spans="1:13">
      <c r="A21" s="9">
        <v>19</v>
      </c>
      <c r="B21" s="14" t="s">
        <v>176</v>
      </c>
      <c r="C21" s="14" t="s">
        <v>187</v>
      </c>
      <c r="D21" s="14">
        <v>20231130794</v>
      </c>
      <c r="E21" s="14"/>
      <c r="F21" s="15">
        <v>86.2</v>
      </c>
      <c r="G21" s="40">
        <f t="shared" si="0"/>
        <v>43.1</v>
      </c>
      <c r="H21" s="15">
        <v>80</v>
      </c>
      <c r="I21" s="40">
        <f t="shared" ref="I21:I27" si="2">H21*50%</f>
        <v>40</v>
      </c>
      <c r="J21" s="40">
        <f t="shared" si="1"/>
        <v>83.1</v>
      </c>
      <c r="K21" s="14">
        <v>5</v>
      </c>
      <c r="L21" s="14" t="s">
        <v>25</v>
      </c>
      <c r="M21" s="14"/>
    </row>
    <row r="22" customHeight="1" spans="1:13">
      <c r="A22" s="9">
        <v>20</v>
      </c>
      <c r="B22" s="14" t="s">
        <v>176</v>
      </c>
      <c r="C22" s="14" t="s">
        <v>187</v>
      </c>
      <c r="D22" s="14">
        <v>20231130795</v>
      </c>
      <c r="E22" s="14"/>
      <c r="F22" s="15">
        <v>80.2</v>
      </c>
      <c r="G22" s="40">
        <f t="shared" si="0"/>
        <v>40.1</v>
      </c>
      <c r="H22" s="15">
        <v>77</v>
      </c>
      <c r="I22" s="40">
        <f t="shared" si="2"/>
        <v>38.5</v>
      </c>
      <c r="J22" s="40">
        <f t="shared" si="1"/>
        <v>78.6</v>
      </c>
      <c r="K22" s="14">
        <v>6</v>
      </c>
      <c r="L22" s="14" t="s">
        <v>25</v>
      </c>
      <c r="M22" s="14"/>
    </row>
    <row r="23" customHeight="1" spans="1:13">
      <c r="A23" s="9">
        <v>21</v>
      </c>
      <c r="B23" s="14" t="s">
        <v>176</v>
      </c>
      <c r="C23" s="14" t="s">
        <v>187</v>
      </c>
      <c r="D23" s="14">
        <v>20231130802</v>
      </c>
      <c r="E23" s="14"/>
      <c r="F23" s="15">
        <v>79.4</v>
      </c>
      <c r="G23" s="40">
        <f t="shared" si="0"/>
        <v>39.7</v>
      </c>
      <c r="H23" s="15">
        <v>74.5</v>
      </c>
      <c r="I23" s="40">
        <f t="shared" si="2"/>
        <v>37.25</v>
      </c>
      <c r="J23" s="40">
        <f t="shared" si="1"/>
        <v>76.95</v>
      </c>
      <c r="K23" s="14">
        <v>7</v>
      </c>
      <c r="L23" s="14" t="s">
        <v>25</v>
      </c>
      <c r="M23" s="14"/>
    </row>
    <row r="24" customHeight="1" spans="1:13">
      <c r="A24" s="7">
        <v>22</v>
      </c>
      <c r="B24" s="26" t="s">
        <v>176</v>
      </c>
      <c r="C24" s="26" t="s">
        <v>190</v>
      </c>
      <c r="D24" s="26">
        <v>20231130803</v>
      </c>
      <c r="E24" s="26" t="s">
        <v>191</v>
      </c>
      <c r="F24" s="41">
        <v>87.6</v>
      </c>
      <c r="G24" s="42">
        <f t="shared" si="0"/>
        <v>43.8</v>
      </c>
      <c r="H24" s="8">
        <v>59</v>
      </c>
      <c r="I24" s="42">
        <f t="shared" si="2"/>
        <v>29.5</v>
      </c>
      <c r="J24" s="42">
        <f t="shared" si="1"/>
        <v>73.3</v>
      </c>
      <c r="K24" s="26">
        <v>1</v>
      </c>
      <c r="L24" s="26" t="s">
        <v>17</v>
      </c>
      <c r="M24" s="20"/>
    </row>
    <row r="25" customHeight="1" spans="1:13">
      <c r="A25" s="7">
        <v>23</v>
      </c>
      <c r="B25" s="26" t="s">
        <v>176</v>
      </c>
      <c r="C25" s="26" t="s">
        <v>190</v>
      </c>
      <c r="D25" s="26">
        <v>20231130808</v>
      </c>
      <c r="E25" s="26" t="s">
        <v>192</v>
      </c>
      <c r="F25" s="41">
        <v>88.8</v>
      </c>
      <c r="G25" s="42">
        <f t="shared" si="0"/>
        <v>44.4</v>
      </c>
      <c r="H25" s="8">
        <v>57</v>
      </c>
      <c r="I25" s="42">
        <f t="shared" si="2"/>
        <v>28.5</v>
      </c>
      <c r="J25" s="42">
        <f t="shared" si="1"/>
        <v>72.9</v>
      </c>
      <c r="K25" s="26">
        <v>2</v>
      </c>
      <c r="L25" s="26" t="s">
        <v>17</v>
      </c>
      <c r="M25" s="20"/>
    </row>
    <row r="26" customHeight="1" spans="1:13">
      <c r="A26" s="7">
        <v>24</v>
      </c>
      <c r="B26" s="20" t="s">
        <v>176</v>
      </c>
      <c r="C26" s="20" t="s">
        <v>190</v>
      </c>
      <c r="D26" s="20">
        <v>20231130804</v>
      </c>
      <c r="E26" s="20"/>
      <c r="F26" s="46">
        <v>82.8</v>
      </c>
      <c r="G26" s="47">
        <f t="shared" si="0"/>
        <v>41.4</v>
      </c>
      <c r="H26" s="21">
        <v>58</v>
      </c>
      <c r="I26" s="47">
        <f t="shared" si="2"/>
        <v>29</v>
      </c>
      <c r="J26" s="47">
        <f t="shared" si="1"/>
        <v>70.4</v>
      </c>
      <c r="K26" s="20">
        <v>3</v>
      </c>
      <c r="L26" s="20" t="s">
        <v>25</v>
      </c>
      <c r="M26" s="20"/>
    </row>
    <row r="27" customHeight="1" spans="1:13">
      <c r="A27" s="7">
        <v>25</v>
      </c>
      <c r="B27" s="20" t="s">
        <v>176</v>
      </c>
      <c r="C27" s="20" t="s">
        <v>190</v>
      </c>
      <c r="D27" s="20">
        <v>20231130816</v>
      </c>
      <c r="E27" s="20"/>
      <c r="F27" s="46">
        <v>71</v>
      </c>
      <c r="G27" s="47">
        <f t="shared" si="0"/>
        <v>35.5</v>
      </c>
      <c r="H27" s="21">
        <v>64</v>
      </c>
      <c r="I27" s="47">
        <f t="shared" si="2"/>
        <v>32</v>
      </c>
      <c r="J27" s="47">
        <f t="shared" si="1"/>
        <v>67.5</v>
      </c>
      <c r="K27" s="20">
        <v>4</v>
      </c>
      <c r="L27" s="20" t="s">
        <v>25</v>
      </c>
      <c r="M27" s="20"/>
    </row>
    <row r="28" customHeight="1" spans="1:13">
      <c r="A28" s="7">
        <v>26</v>
      </c>
      <c r="B28" s="20" t="s">
        <v>176</v>
      </c>
      <c r="C28" s="20" t="s">
        <v>190</v>
      </c>
      <c r="D28" s="20">
        <v>20231130813</v>
      </c>
      <c r="E28" s="20"/>
      <c r="F28" s="46">
        <v>89</v>
      </c>
      <c r="G28" s="47">
        <f t="shared" si="0"/>
        <v>44.5</v>
      </c>
      <c r="H28" s="21">
        <v>47</v>
      </c>
      <c r="I28" s="47"/>
      <c r="J28" s="47"/>
      <c r="K28" s="20"/>
      <c r="L28" s="20" t="s">
        <v>25</v>
      </c>
      <c r="M28" s="20" t="s">
        <v>26</v>
      </c>
    </row>
    <row r="29" customHeight="1" spans="1:13">
      <c r="A29" s="7">
        <v>27</v>
      </c>
      <c r="B29" s="20" t="s">
        <v>176</v>
      </c>
      <c r="C29" s="20" t="s">
        <v>190</v>
      </c>
      <c r="D29" s="20">
        <v>20231130812</v>
      </c>
      <c r="E29" s="20"/>
      <c r="F29" s="46">
        <v>82.8</v>
      </c>
      <c r="G29" s="47">
        <f t="shared" si="0"/>
        <v>41.4</v>
      </c>
      <c r="H29" s="21">
        <v>45</v>
      </c>
      <c r="I29" s="47"/>
      <c r="J29" s="47"/>
      <c r="K29" s="20"/>
      <c r="L29" s="20" t="s">
        <v>25</v>
      </c>
      <c r="M29" s="20" t="s">
        <v>26</v>
      </c>
    </row>
    <row r="30" customHeight="1" spans="1:13">
      <c r="A30" s="7">
        <v>28</v>
      </c>
      <c r="B30" s="20" t="s">
        <v>176</v>
      </c>
      <c r="C30" s="20" t="s">
        <v>190</v>
      </c>
      <c r="D30" s="20">
        <v>20231130806</v>
      </c>
      <c r="E30" s="20"/>
      <c r="F30" s="46">
        <v>72.6</v>
      </c>
      <c r="G30" s="47">
        <f t="shared" si="0"/>
        <v>36.3</v>
      </c>
      <c r="H30" s="21">
        <v>49</v>
      </c>
      <c r="I30" s="47"/>
      <c r="J30" s="47"/>
      <c r="K30" s="20"/>
      <c r="L30" s="20" t="s">
        <v>25</v>
      </c>
      <c r="M30" s="20" t="s">
        <v>26</v>
      </c>
    </row>
    <row r="31" customHeight="1" spans="1:13">
      <c r="A31" s="7">
        <v>29</v>
      </c>
      <c r="B31" s="20" t="s">
        <v>176</v>
      </c>
      <c r="C31" s="20" t="s">
        <v>190</v>
      </c>
      <c r="D31" s="20">
        <v>20231130810</v>
      </c>
      <c r="E31" s="20"/>
      <c r="F31" s="46">
        <v>69.8</v>
      </c>
      <c r="G31" s="47">
        <f t="shared" si="0"/>
        <v>34.9</v>
      </c>
      <c r="H31" s="21" t="s">
        <v>31</v>
      </c>
      <c r="I31" s="47"/>
      <c r="J31" s="47"/>
      <c r="K31" s="20"/>
      <c r="L31" s="20" t="s">
        <v>25</v>
      </c>
      <c r="M31" s="20"/>
    </row>
    <row r="32" customHeight="1" spans="1:13">
      <c r="A32" s="9">
        <v>30</v>
      </c>
      <c r="B32" s="25" t="s">
        <v>176</v>
      </c>
      <c r="C32" s="25" t="s">
        <v>193</v>
      </c>
      <c r="D32" s="25">
        <v>20231130817</v>
      </c>
      <c r="E32" s="25" t="s">
        <v>194</v>
      </c>
      <c r="F32" s="45">
        <v>93.6</v>
      </c>
      <c r="G32" s="39">
        <f t="shared" si="0"/>
        <v>46.8</v>
      </c>
      <c r="H32" s="11">
        <v>78</v>
      </c>
      <c r="I32" s="39">
        <f t="shared" ref="I32:I35" si="3">H32*50%</f>
        <v>39</v>
      </c>
      <c r="J32" s="39">
        <f t="shared" ref="J32:J35" si="4">G32+I32</f>
        <v>85.8</v>
      </c>
      <c r="K32" s="25">
        <v>1</v>
      </c>
      <c r="L32" s="25" t="s">
        <v>17</v>
      </c>
      <c r="M32" s="14"/>
    </row>
    <row r="33" customHeight="1" spans="1:13">
      <c r="A33" s="9">
        <v>31</v>
      </c>
      <c r="B33" s="25" t="s">
        <v>176</v>
      </c>
      <c r="C33" s="25" t="s">
        <v>193</v>
      </c>
      <c r="D33" s="25">
        <v>20231130821</v>
      </c>
      <c r="E33" s="25" t="s">
        <v>195</v>
      </c>
      <c r="F33" s="45">
        <v>89.8</v>
      </c>
      <c r="G33" s="39">
        <f t="shared" si="0"/>
        <v>44.9</v>
      </c>
      <c r="H33" s="11">
        <v>65</v>
      </c>
      <c r="I33" s="39">
        <f t="shared" si="3"/>
        <v>32.5</v>
      </c>
      <c r="J33" s="39">
        <f t="shared" si="4"/>
        <v>77.4</v>
      </c>
      <c r="K33" s="25">
        <v>2</v>
      </c>
      <c r="L33" s="25" t="s">
        <v>17</v>
      </c>
      <c r="M33" s="14"/>
    </row>
    <row r="34" customHeight="1" spans="1:13">
      <c r="A34" s="9">
        <v>32</v>
      </c>
      <c r="B34" s="14" t="s">
        <v>176</v>
      </c>
      <c r="C34" s="14" t="s">
        <v>193</v>
      </c>
      <c r="D34" s="14">
        <v>20231130831</v>
      </c>
      <c r="E34" s="14"/>
      <c r="F34" s="15">
        <v>80</v>
      </c>
      <c r="G34" s="40">
        <f t="shared" si="0"/>
        <v>40</v>
      </c>
      <c r="H34" s="15">
        <v>73</v>
      </c>
      <c r="I34" s="40">
        <f t="shared" si="3"/>
        <v>36.5</v>
      </c>
      <c r="J34" s="40">
        <f t="shared" si="4"/>
        <v>76.5</v>
      </c>
      <c r="K34" s="14">
        <v>3</v>
      </c>
      <c r="L34" s="14" t="s">
        <v>25</v>
      </c>
      <c r="M34" s="14"/>
    </row>
    <row r="35" customHeight="1" spans="1:13">
      <c r="A35" s="9">
        <v>33</v>
      </c>
      <c r="B35" s="14" t="s">
        <v>176</v>
      </c>
      <c r="C35" s="14" t="s">
        <v>193</v>
      </c>
      <c r="D35" s="14">
        <v>20231130824</v>
      </c>
      <c r="E35" s="14"/>
      <c r="F35" s="15">
        <v>81.2</v>
      </c>
      <c r="G35" s="40">
        <f t="shared" si="0"/>
        <v>40.6</v>
      </c>
      <c r="H35" s="15">
        <v>67</v>
      </c>
      <c r="I35" s="40">
        <f t="shared" si="3"/>
        <v>33.5</v>
      </c>
      <c r="J35" s="40">
        <f t="shared" si="4"/>
        <v>74.1</v>
      </c>
      <c r="K35" s="14">
        <v>4</v>
      </c>
      <c r="L35" s="14" t="s">
        <v>25</v>
      </c>
      <c r="M35" s="14"/>
    </row>
    <row r="36" customHeight="1" spans="1:13">
      <c r="A36" s="9">
        <v>34</v>
      </c>
      <c r="B36" s="14" t="s">
        <v>176</v>
      </c>
      <c r="C36" s="14" t="s">
        <v>193</v>
      </c>
      <c r="D36" s="14">
        <v>20231130837</v>
      </c>
      <c r="E36" s="14"/>
      <c r="F36" s="15">
        <v>91.4</v>
      </c>
      <c r="G36" s="40">
        <f t="shared" si="0"/>
        <v>45.7</v>
      </c>
      <c r="H36" s="15">
        <v>51</v>
      </c>
      <c r="I36" s="40"/>
      <c r="J36" s="40"/>
      <c r="K36" s="14"/>
      <c r="L36" s="14" t="s">
        <v>25</v>
      </c>
      <c r="M36" s="14" t="s">
        <v>26</v>
      </c>
    </row>
    <row r="37" customHeight="1" spans="1:13">
      <c r="A37" s="9">
        <v>35</v>
      </c>
      <c r="B37" s="14" t="s">
        <v>176</v>
      </c>
      <c r="C37" s="14" t="s">
        <v>193</v>
      </c>
      <c r="D37" s="14">
        <v>20231130833</v>
      </c>
      <c r="E37" s="14"/>
      <c r="F37" s="15">
        <v>82</v>
      </c>
      <c r="G37" s="40">
        <f t="shared" si="0"/>
        <v>41</v>
      </c>
      <c r="H37" s="15">
        <v>56</v>
      </c>
      <c r="I37" s="40"/>
      <c r="J37" s="40"/>
      <c r="K37" s="14"/>
      <c r="L37" s="14" t="s">
        <v>25</v>
      </c>
      <c r="M37" s="14" t="s">
        <v>26</v>
      </c>
    </row>
    <row r="38" customHeight="1" spans="1:13">
      <c r="A38" s="9">
        <v>36</v>
      </c>
      <c r="B38" s="14" t="s">
        <v>176</v>
      </c>
      <c r="C38" s="14" t="s">
        <v>193</v>
      </c>
      <c r="D38" s="14">
        <v>20231130820</v>
      </c>
      <c r="E38" s="14"/>
      <c r="F38" s="15">
        <v>79.8</v>
      </c>
      <c r="G38" s="40">
        <f t="shared" si="0"/>
        <v>39.9</v>
      </c>
      <c r="H38" s="15">
        <v>51</v>
      </c>
      <c r="I38" s="40"/>
      <c r="J38" s="40"/>
      <c r="K38" s="14"/>
      <c r="L38" s="14" t="s">
        <v>25</v>
      </c>
      <c r="M38" s="14" t="s">
        <v>26</v>
      </c>
    </row>
    <row r="39" customHeight="1" spans="1:13">
      <c r="A39" s="9">
        <v>37</v>
      </c>
      <c r="B39" s="14" t="s">
        <v>176</v>
      </c>
      <c r="C39" s="14" t="s">
        <v>193</v>
      </c>
      <c r="D39" s="14">
        <v>20231130834</v>
      </c>
      <c r="E39" s="14"/>
      <c r="F39" s="15">
        <v>83.8</v>
      </c>
      <c r="G39" s="40">
        <f t="shared" si="0"/>
        <v>41.9</v>
      </c>
      <c r="H39" s="15" t="s">
        <v>31</v>
      </c>
      <c r="I39" s="40"/>
      <c r="J39" s="40"/>
      <c r="K39" s="14"/>
      <c r="L39" s="14" t="s">
        <v>25</v>
      </c>
      <c r="M39" s="14"/>
    </row>
  </sheetData>
  <mergeCells count="1">
    <mergeCell ref="A1:L1"/>
  </mergeCells>
  <pageMargins left="0.554861111111111" right="0.357638888888889" top="1" bottom="1" header="0.5" footer="0.5"/>
  <pageSetup paperSize="9" scale="9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9"/>
  <sheetViews>
    <sheetView zoomScale="85" zoomScaleNormal="85" workbookViewId="0">
      <pane xSplit="1" ySplit="2" topLeftCell="B42" activePane="bottomRight" state="frozen"/>
      <selection/>
      <selection pane="topRight"/>
      <selection pane="bottomLeft"/>
      <selection pane="bottomRight" activeCell="A56" sqref="$A56:$XFD56"/>
    </sheetView>
  </sheetViews>
  <sheetFormatPr defaultColWidth="9" defaultRowHeight="19" customHeight="1"/>
  <cols>
    <col min="1" max="1" width="6.58333333333333" style="2" customWidth="1"/>
    <col min="2" max="2" width="15.8333333333333" style="2" customWidth="1"/>
    <col min="3" max="3" width="18.9166666666667" style="2" customWidth="1"/>
    <col min="4" max="4" width="14.25" style="2" customWidth="1"/>
    <col min="5" max="5" width="8.83333333333333" style="2" customWidth="1"/>
    <col min="6" max="6" width="9.83333333333333" style="3" customWidth="1"/>
    <col min="7" max="7" width="9.83333333333333" style="2" customWidth="1"/>
    <col min="8" max="8" width="9.83333333333333" style="3" customWidth="1"/>
    <col min="9" max="10" width="9.83333333333333" style="2" customWidth="1"/>
    <col min="11" max="11" width="7.08333333333333" style="2" customWidth="1"/>
    <col min="12" max="12" width="14.0833333333333" style="2" customWidth="1"/>
    <col min="13" max="13" width="13.1666666666667" style="4" customWidth="1"/>
    <col min="14" max="16384" width="9" style="4"/>
  </cols>
  <sheetData>
    <row r="1" ht="54" customHeight="1" spans="1:12">
      <c r="A1" s="5" t="s">
        <v>0</v>
      </c>
      <c r="B1" s="5"/>
      <c r="C1" s="5"/>
      <c r="D1" s="5"/>
      <c r="E1" s="5"/>
      <c r="F1" s="6"/>
      <c r="G1" s="5"/>
      <c r="H1" s="6"/>
      <c r="I1" s="5"/>
      <c r="J1" s="5"/>
      <c r="K1" s="5"/>
      <c r="L1" s="5"/>
    </row>
    <row r="2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23" t="s">
        <v>10</v>
      </c>
      <c r="K2" s="7" t="s">
        <v>11</v>
      </c>
      <c r="L2" s="23" t="s">
        <v>12</v>
      </c>
      <c r="M2" s="24" t="s">
        <v>13</v>
      </c>
    </row>
    <row r="3" customHeight="1" spans="1:13">
      <c r="A3" s="9">
        <v>1</v>
      </c>
      <c r="B3" s="10" t="s">
        <v>196</v>
      </c>
      <c r="C3" s="9" t="s">
        <v>197</v>
      </c>
      <c r="D3" s="9">
        <v>20231130857</v>
      </c>
      <c r="E3" s="9" t="s">
        <v>198</v>
      </c>
      <c r="F3" s="11">
        <v>89.4</v>
      </c>
      <c r="G3" s="12">
        <f>F3*50%</f>
        <v>44.7</v>
      </c>
      <c r="H3" s="11">
        <v>73</v>
      </c>
      <c r="I3" s="12">
        <f>H3*50%</f>
        <v>36.5</v>
      </c>
      <c r="J3" s="12">
        <f>SUM(G3,I3)</f>
        <v>81.2</v>
      </c>
      <c r="K3" s="25">
        <v>1</v>
      </c>
      <c r="L3" s="25" t="s">
        <v>17</v>
      </c>
      <c r="M3" s="14"/>
    </row>
    <row r="4" customHeight="1" spans="1:13">
      <c r="A4" s="9">
        <v>2</v>
      </c>
      <c r="B4" s="10" t="s">
        <v>196</v>
      </c>
      <c r="C4" s="9" t="s">
        <v>197</v>
      </c>
      <c r="D4" s="9">
        <v>20231130858</v>
      </c>
      <c r="E4" s="9" t="s">
        <v>199</v>
      </c>
      <c r="F4" s="11">
        <v>94.8</v>
      </c>
      <c r="G4" s="12">
        <f>F4*50%</f>
        <v>47.4</v>
      </c>
      <c r="H4" s="11">
        <v>65</v>
      </c>
      <c r="I4" s="12">
        <f>H4*50%</f>
        <v>32.5</v>
      </c>
      <c r="J4" s="12">
        <f>SUM(G4,I4)</f>
        <v>79.9</v>
      </c>
      <c r="K4" s="25">
        <v>2</v>
      </c>
      <c r="L4" s="25" t="s">
        <v>17</v>
      </c>
      <c r="M4" s="14"/>
    </row>
    <row r="5" customHeight="1" spans="1:13">
      <c r="A5" s="9">
        <v>3</v>
      </c>
      <c r="B5" s="13" t="s">
        <v>196</v>
      </c>
      <c r="C5" s="14" t="s">
        <v>197</v>
      </c>
      <c r="D5" s="14">
        <v>20231130856</v>
      </c>
      <c r="E5" s="14"/>
      <c r="F5" s="15">
        <v>72.2</v>
      </c>
      <c r="G5" s="16">
        <f>F5*50%</f>
        <v>36.1</v>
      </c>
      <c r="H5" s="15">
        <v>77</v>
      </c>
      <c r="I5" s="16">
        <f>H5*50%</f>
        <v>38.5</v>
      </c>
      <c r="J5" s="16">
        <f>SUM(G5,I5)</f>
        <v>74.6</v>
      </c>
      <c r="K5" s="14">
        <v>3</v>
      </c>
      <c r="L5" s="14" t="s">
        <v>25</v>
      </c>
      <c r="M5" s="14"/>
    </row>
    <row r="6" customHeight="1" spans="1:13">
      <c r="A6" s="9">
        <v>4</v>
      </c>
      <c r="B6" s="13" t="s">
        <v>196</v>
      </c>
      <c r="C6" s="14" t="s">
        <v>197</v>
      </c>
      <c r="D6" s="14">
        <v>20231130862</v>
      </c>
      <c r="E6" s="14"/>
      <c r="F6" s="15">
        <v>62.4</v>
      </c>
      <c r="G6" s="16">
        <f>F6*50%</f>
        <v>31.2</v>
      </c>
      <c r="H6" s="15">
        <v>58</v>
      </c>
      <c r="I6" s="16"/>
      <c r="J6" s="16"/>
      <c r="K6" s="14"/>
      <c r="L6" s="14" t="s">
        <v>25</v>
      </c>
      <c r="M6" s="14" t="s">
        <v>26</v>
      </c>
    </row>
    <row r="7" customHeight="1" spans="1:13">
      <c r="A7" s="9">
        <v>5</v>
      </c>
      <c r="B7" s="13" t="s">
        <v>196</v>
      </c>
      <c r="C7" s="14" t="s">
        <v>197</v>
      </c>
      <c r="D7" s="14">
        <v>20231130860</v>
      </c>
      <c r="E7" s="14"/>
      <c r="F7" s="15">
        <v>64.6</v>
      </c>
      <c r="G7" s="16">
        <f>F7*50%</f>
        <v>32.3</v>
      </c>
      <c r="H7" s="15">
        <v>50</v>
      </c>
      <c r="I7" s="16"/>
      <c r="J7" s="16"/>
      <c r="K7" s="14"/>
      <c r="L7" s="14" t="s">
        <v>25</v>
      </c>
      <c r="M7" s="14" t="s">
        <v>26</v>
      </c>
    </row>
    <row r="8" customHeight="1" spans="1:13">
      <c r="A8" s="7">
        <v>6</v>
      </c>
      <c r="B8" s="17" t="s">
        <v>196</v>
      </c>
      <c r="C8" s="7" t="s">
        <v>200</v>
      </c>
      <c r="D8" s="7">
        <v>20231130877</v>
      </c>
      <c r="E8" s="7" t="s">
        <v>201</v>
      </c>
      <c r="F8" s="8">
        <v>92.2</v>
      </c>
      <c r="G8" s="18">
        <f t="shared" ref="G8:G21" si="0">F8*50%</f>
        <v>46.1</v>
      </c>
      <c r="H8" s="8">
        <v>80</v>
      </c>
      <c r="I8" s="18">
        <f t="shared" ref="I8:I15" si="1">H8*50%</f>
        <v>40</v>
      </c>
      <c r="J8" s="18">
        <f t="shared" ref="J8:J15" si="2">SUM(G8,I8)</f>
        <v>86.1</v>
      </c>
      <c r="K8" s="26">
        <v>1</v>
      </c>
      <c r="L8" s="26" t="s">
        <v>17</v>
      </c>
      <c r="M8" s="20"/>
    </row>
    <row r="9" customHeight="1" spans="1:13">
      <c r="A9" s="7">
        <v>7</v>
      </c>
      <c r="B9" s="17" t="s">
        <v>196</v>
      </c>
      <c r="C9" s="7" t="s">
        <v>200</v>
      </c>
      <c r="D9" s="7">
        <v>20231130880</v>
      </c>
      <c r="E9" s="7" t="s">
        <v>202</v>
      </c>
      <c r="F9" s="8">
        <v>87.4</v>
      </c>
      <c r="G9" s="18">
        <f t="shared" si="0"/>
        <v>43.7</v>
      </c>
      <c r="H9" s="8">
        <v>84</v>
      </c>
      <c r="I9" s="18">
        <f t="shared" si="1"/>
        <v>42</v>
      </c>
      <c r="J9" s="18">
        <f t="shared" si="2"/>
        <v>85.7</v>
      </c>
      <c r="K9" s="26">
        <v>2</v>
      </c>
      <c r="L9" s="26" t="s">
        <v>17</v>
      </c>
      <c r="M9" s="20"/>
    </row>
    <row r="10" customHeight="1" spans="1:13">
      <c r="A10" s="7">
        <v>8</v>
      </c>
      <c r="B10" s="17" t="s">
        <v>196</v>
      </c>
      <c r="C10" s="7" t="s">
        <v>200</v>
      </c>
      <c r="D10" s="7">
        <v>20231130866</v>
      </c>
      <c r="E10" s="7" t="s">
        <v>203</v>
      </c>
      <c r="F10" s="8">
        <v>93.8</v>
      </c>
      <c r="G10" s="18">
        <f t="shared" si="0"/>
        <v>46.9</v>
      </c>
      <c r="H10" s="8">
        <v>76</v>
      </c>
      <c r="I10" s="18">
        <f t="shared" si="1"/>
        <v>38</v>
      </c>
      <c r="J10" s="18">
        <f t="shared" si="2"/>
        <v>84.9</v>
      </c>
      <c r="K10" s="26">
        <v>3</v>
      </c>
      <c r="L10" s="26" t="s">
        <v>17</v>
      </c>
      <c r="M10" s="20"/>
    </row>
    <row r="11" customHeight="1" spans="1:13">
      <c r="A11" s="7">
        <v>9</v>
      </c>
      <c r="B11" s="19" t="s">
        <v>196</v>
      </c>
      <c r="C11" s="20" t="s">
        <v>200</v>
      </c>
      <c r="D11" s="20">
        <v>20231130872</v>
      </c>
      <c r="E11" s="20"/>
      <c r="F11" s="21">
        <v>84.2</v>
      </c>
      <c r="G11" s="22">
        <f t="shared" si="0"/>
        <v>42.1</v>
      </c>
      <c r="H11" s="21">
        <v>78</v>
      </c>
      <c r="I11" s="22">
        <f t="shared" si="1"/>
        <v>39</v>
      </c>
      <c r="J11" s="22">
        <f t="shared" si="2"/>
        <v>81.1</v>
      </c>
      <c r="K11" s="20">
        <v>4</v>
      </c>
      <c r="L11" s="20" t="s">
        <v>25</v>
      </c>
      <c r="M11" s="20"/>
    </row>
    <row r="12" customHeight="1" spans="1:13">
      <c r="A12" s="7">
        <v>10</v>
      </c>
      <c r="B12" s="19" t="s">
        <v>196</v>
      </c>
      <c r="C12" s="20" t="s">
        <v>200</v>
      </c>
      <c r="D12" s="20">
        <v>20231130874</v>
      </c>
      <c r="E12" s="20"/>
      <c r="F12" s="21">
        <v>64.2</v>
      </c>
      <c r="G12" s="22">
        <f t="shared" si="0"/>
        <v>32.1</v>
      </c>
      <c r="H12" s="21">
        <v>81</v>
      </c>
      <c r="I12" s="22">
        <f t="shared" si="1"/>
        <v>40.5</v>
      </c>
      <c r="J12" s="22">
        <f t="shared" si="2"/>
        <v>72.6</v>
      </c>
      <c r="K12" s="20">
        <v>5</v>
      </c>
      <c r="L12" s="20" t="s">
        <v>25</v>
      </c>
      <c r="M12" s="20"/>
    </row>
    <row r="13" customHeight="1" spans="1:13">
      <c r="A13" s="7">
        <v>11</v>
      </c>
      <c r="B13" s="19" t="s">
        <v>196</v>
      </c>
      <c r="C13" s="20" t="s">
        <v>200</v>
      </c>
      <c r="D13" s="20">
        <v>20231130878</v>
      </c>
      <c r="E13" s="20"/>
      <c r="F13" s="21">
        <v>65</v>
      </c>
      <c r="G13" s="22">
        <f t="shared" si="0"/>
        <v>32.5</v>
      </c>
      <c r="H13" s="21">
        <v>71</v>
      </c>
      <c r="I13" s="22">
        <f t="shared" si="1"/>
        <v>35.5</v>
      </c>
      <c r="J13" s="22">
        <f t="shared" si="2"/>
        <v>68</v>
      </c>
      <c r="K13" s="20">
        <v>6</v>
      </c>
      <c r="L13" s="20" t="s">
        <v>25</v>
      </c>
      <c r="M13" s="20"/>
    </row>
    <row r="14" customHeight="1" spans="1:13">
      <c r="A14" s="7">
        <v>12</v>
      </c>
      <c r="B14" s="19" t="s">
        <v>196</v>
      </c>
      <c r="C14" s="20" t="s">
        <v>200</v>
      </c>
      <c r="D14" s="20">
        <v>20231130863</v>
      </c>
      <c r="E14" s="20"/>
      <c r="F14" s="21">
        <v>72.4</v>
      </c>
      <c r="G14" s="22">
        <f t="shared" si="0"/>
        <v>36.2</v>
      </c>
      <c r="H14" s="21">
        <v>63</v>
      </c>
      <c r="I14" s="22">
        <f t="shared" si="1"/>
        <v>31.5</v>
      </c>
      <c r="J14" s="22">
        <f t="shared" si="2"/>
        <v>67.7</v>
      </c>
      <c r="K14" s="20">
        <v>7</v>
      </c>
      <c r="L14" s="20" t="s">
        <v>25</v>
      </c>
      <c r="M14" s="20"/>
    </row>
    <row r="15" customHeight="1" spans="1:13">
      <c r="A15" s="7">
        <v>13</v>
      </c>
      <c r="B15" s="19" t="s">
        <v>196</v>
      </c>
      <c r="C15" s="20" t="s">
        <v>200</v>
      </c>
      <c r="D15" s="20">
        <v>20231130876</v>
      </c>
      <c r="E15" s="20"/>
      <c r="F15" s="21">
        <v>66</v>
      </c>
      <c r="G15" s="22">
        <f t="shared" si="0"/>
        <v>33</v>
      </c>
      <c r="H15" s="21">
        <v>69</v>
      </c>
      <c r="I15" s="22">
        <f t="shared" si="1"/>
        <v>34.5</v>
      </c>
      <c r="J15" s="22">
        <f t="shared" si="2"/>
        <v>67.5</v>
      </c>
      <c r="K15" s="20">
        <v>8</v>
      </c>
      <c r="L15" s="20" t="s">
        <v>25</v>
      </c>
      <c r="M15" s="20"/>
    </row>
    <row r="16" customHeight="1" spans="1:13">
      <c r="A16" s="7">
        <v>14</v>
      </c>
      <c r="B16" s="19" t="s">
        <v>196</v>
      </c>
      <c r="C16" s="20" t="s">
        <v>200</v>
      </c>
      <c r="D16" s="20">
        <v>20231130868</v>
      </c>
      <c r="E16" s="20"/>
      <c r="F16" s="21">
        <v>71.8</v>
      </c>
      <c r="G16" s="22">
        <f t="shared" si="0"/>
        <v>35.9</v>
      </c>
      <c r="H16" s="21">
        <v>58</v>
      </c>
      <c r="I16" s="22"/>
      <c r="J16" s="22"/>
      <c r="K16" s="20"/>
      <c r="L16" s="20" t="s">
        <v>25</v>
      </c>
      <c r="M16" s="20" t="s">
        <v>26</v>
      </c>
    </row>
    <row r="17" customHeight="1" spans="1:13">
      <c r="A17" s="7">
        <v>15</v>
      </c>
      <c r="B17" s="19" t="s">
        <v>196</v>
      </c>
      <c r="C17" s="20" t="s">
        <v>200</v>
      </c>
      <c r="D17" s="20">
        <v>20231130870</v>
      </c>
      <c r="E17" s="20"/>
      <c r="F17" s="21">
        <v>62.4</v>
      </c>
      <c r="G17" s="22">
        <f t="shared" si="0"/>
        <v>31.2</v>
      </c>
      <c r="H17" s="21">
        <v>56</v>
      </c>
      <c r="I17" s="22"/>
      <c r="J17" s="22"/>
      <c r="K17" s="20"/>
      <c r="L17" s="20" t="s">
        <v>25</v>
      </c>
      <c r="M17" s="20" t="s">
        <v>26</v>
      </c>
    </row>
    <row r="18" customHeight="1" spans="1:13">
      <c r="A18" s="7">
        <v>16</v>
      </c>
      <c r="B18" s="19" t="s">
        <v>196</v>
      </c>
      <c r="C18" s="20" t="s">
        <v>200</v>
      </c>
      <c r="D18" s="20">
        <v>20231130881</v>
      </c>
      <c r="E18" s="20"/>
      <c r="F18" s="21">
        <v>76.4</v>
      </c>
      <c r="G18" s="22">
        <f t="shared" si="0"/>
        <v>38.2</v>
      </c>
      <c r="H18" s="21">
        <v>38</v>
      </c>
      <c r="I18" s="22"/>
      <c r="J18" s="22"/>
      <c r="K18" s="20"/>
      <c r="L18" s="20" t="s">
        <v>25</v>
      </c>
      <c r="M18" s="20" t="s">
        <v>26</v>
      </c>
    </row>
    <row r="19" customHeight="1" spans="1:13">
      <c r="A19" s="7">
        <v>17</v>
      </c>
      <c r="B19" s="19" t="s">
        <v>196</v>
      </c>
      <c r="C19" s="20" t="s">
        <v>200</v>
      </c>
      <c r="D19" s="20">
        <v>20231130882</v>
      </c>
      <c r="E19" s="20"/>
      <c r="F19" s="21">
        <v>63</v>
      </c>
      <c r="G19" s="22">
        <f t="shared" si="0"/>
        <v>31.5</v>
      </c>
      <c r="H19" s="21" t="s">
        <v>31</v>
      </c>
      <c r="I19" s="22"/>
      <c r="J19" s="22"/>
      <c r="K19" s="20"/>
      <c r="L19" s="20" t="s">
        <v>25</v>
      </c>
      <c r="M19" s="20"/>
    </row>
    <row r="20" customHeight="1" spans="1:13">
      <c r="A20" s="7">
        <v>18</v>
      </c>
      <c r="B20" s="19" t="s">
        <v>196</v>
      </c>
      <c r="C20" s="20" t="s">
        <v>200</v>
      </c>
      <c r="D20" s="20">
        <v>20231130864</v>
      </c>
      <c r="E20" s="20"/>
      <c r="F20" s="21">
        <v>62.4</v>
      </c>
      <c r="G20" s="22">
        <f t="shared" si="0"/>
        <v>31.2</v>
      </c>
      <c r="H20" s="21" t="s">
        <v>31</v>
      </c>
      <c r="I20" s="22"/>
      <c r="J20" s="22"/>
      <c r="K20" s="20"/>
      <c r="L20" s="20" t="s">
        <v>25</v>
      </c>
      <c r="M20" s="20"/>
    </row>
    <row r="21" customHeight="1" spans="1:13">
      <c r="A21" s="9">
        <v>19</v>
      </c>
      <c r="B21" s="10" t="s">
        <v>196</v>
      </c>
      <c r="C21" s="9" t="s">
        <v>204</v>
      </c>
      <c r="D21" s="9">
        <v>20231130883</v>
      </c>
      <c r="E21" s="9" t="s">
        <v>205</v>
      </c>
      <c r="F21" s="11">
        <v>82.2</v>
      </c>
      <c r="G21" s="12">
        <f t="shared" si="0"/>
        <v>41.1</v>
      </c>
      <c r="H21" s="11">
        <v>43</v>
      </c>
      <c r="I21" s="12">
        <f>H21*50%</f>
        <v>21.5</v>
      </c>
      <c r="J21" s="12">
        <f>SUM(G21,I21)</f>
        <v>62.6</v>
      </c>
      <c r="K21" s="25">
        <v>1</v>
      </c>
      <c r="L21" s="25" t="s">
        <v>17</v>
      </c>
      <c r="M21" s="14"/>
    </row>
    <row r="22" customHeight="1" spans="1:13">
      <c r="A22" s="7">
        <v>20</v>
      </c>
      <c r="B22" s="17" t="s">
        <v>196</v>
      </c>
      <c r="C22" s="7" t="s">
        <v>206</v>
      </c>
      <c r="D22" s="7">
        <v>20231130892</v>
      </c>
      <c r="E22" s="7" t="s">
        <v>207</v>
      </c>
      <c r="F22" s="8">
        <v>87.4</v>
      </c>
      <c r="G22" s="18">
        <f t="shared" ref="G22:G56" si="3">F22*50%</f>
        <v>43.7</v>
      </c>
      <c r="H22" s="8">
        <v>68</v>
      </c>
      <c r="I22" s="18">
        <f t="shared" ref="I22:I30" si="4">H22*50%</f>
        <v>34</v>
      </c>
      <c r="J22" s="18">
        <f t="shared" ref="J22:J30" si="5">SUM(G22,I22)</f>
        <v>77.7</v>
      </c>
      <c r="K22" s="26">
        <v>1</v>
      </c>
      <c r="L22" s="26" t="s">
        <v>17</v>
      </c>
      <c r="M22" s="20"/>
    </row>
    <row r="23" customHeight="1" spans="1:13">
      <c r="A23" s="7">
        <v>21</v>
      </c>
      <c r="B23" s="17" t="s">
        <v>196</v>
      </c>
      <c r="C23" s="7" t="s">
        <v>206</v>
      </c>
      <c r="D23" s="7">
        <v>20231130900</v>
      </c>
      <c r="E23" s="7" t="s">
        <v>208</v>
      </c>
      <c r="F23" s="8">
        <v>91</v>
      </c>
      <c r="G23" s="18">
        <f t="shared" si="3"/>
        <v>45.5</v>
      </c>
      <c r="H23" s="8">
        <v>53</v>
      </c>
      <c r="I23" s="18">
        <f t="shared" si="4"/>
        <v>26.5</v>
      </c>
      <c r="J23" s="18">
        <f t="shared" si="5"/>
        <v>72</v>
      </c>
      <c r="K23" s="26">
        <v>2</v>
      </c>
      <c r="L23" s="26" t="s">
        <v>17</v>
      </c>
      <c r="M23" s="20"/>
    </row>
    <row r="24" customHeight="1" spans="1:13">
      <c r="A24" s="7">
        <v>22</v>
      </c>
      <c r="B24" s="17" t="s">
        <v>196</v>
      </c>
      <c r="C24" s="7" t="s">
        <v>206</v>
      </c>
      <c r="D24" s="7">
        <v>20231130899</v>
      </c>
      <c r="E24" s="7" t="s">
        <v>209</v>
      </c>
      <c r="F24" s="8">
        <v>88.8</v>
      </c>
      <c r="G24" s="18">
        <f t="shared" si="3"/>
        <v>44.4</v>
      </c>
      <c r="H24" s="8">
        <v>50</v>
      </c>
      <c r="I24" s="18">
        <f t="shared" si="4"/>
        <v>25</v>
      </c>
      <c r="J24" s="18">
        <f t="shared" si="5"/>
        <v>69.4</v>
      </c>
      <c r="K24" s="26">
        <v>3</v>
      </c>
      <c r="L24" s="26" t="s">
        <v>17</v>
      </c>
      <c r="M24" s="20"/>
    </row>
    <row r="25" customHeight="1" spans="1:13">
      <c r="A25" s="7">
        <v>23</v>
      </c>
      <c r="B25" s="17" t="s">
        <v>196</v>
      </c>
      <c r="C25" s="7" t="s">
        <v>206</v>
      </c>
      <c r="D25" s="7">
        <v>20231130906</v>
      </c>
      <c r="E25" s="7" t="s">
        <v>210</v>
      </c>
      <c r="F25" s="8">
        <v>86</v>
      </c>
      <c r="G25" s="18">
        <f t="shared" si="3"/>
        <v>43</v>
      </c>
      <c r="H25" s="8">
        <v>51</v>
      </c>
      <c r="I25" s="18">
        <f t="shared" si="4"/>
        <v>25.5</v>
      </c>
      <c r="J25" s="18">
        <f t="shared" si="5"/>
        <v>68.5</v>
      </c>
      <c r="K25" s="26">
        <v>4</v>
      </c>
      <c r="L25" s="26" t="s">
        <v>17</v>
      </c>
      <c r="M25" s="20"/>
    </row>
    <row r="26" customHeight="1" spans="1:13">
      <c r="A26" s="7">
        <v>24</v>
      </c>
      <c r="B26" s="19" t="s">
        <v>196</v>
      </c>
      <c r="C26" s="20" t="s">
        <v>206</v>
      </c>
      <c r="D26" s="20">
        <v>20231130890</v>
      </c>
      <c r="E26" s="20"/>
      <c r="F26" s="21">
        <v>85.6</v>
      </c>
      <c r="G26" s="22">
        <f t="shared" si="3"/>
        <v>42.8</v>
      </c>
      <c r="H26" s="21">
        <v>51</v>
      </c>
      <c r="I26" s="22">
        <f t="shared" si="4"/>
        <v>25.5</v>
      </c>
      <c r="J26" s="22">
        <f t="shared" si="5"/>
        <v>68.3</v>
      </c>
      <c r="K26" s="20">
        <v>5</v>
      </c>
      <c r="L26" s="20" t="s">
        <v>25</v>
      </c>
      <c r="M26" s="20"/>
    </row>
    <row r="27" customHeight="1" spans="1:13">
      <c r="A27" s="7">
        <v>25</v>
      </c>
      <c r="B27" s="19" t="s">
        <v>196</v>
      </c>
      <c r="C27" s="20" t="s">
        <v>206</v>
      </c>
      <c r="D27" s="20">
        <v>20231130907</v>
      </c>
      <c r="E27" s="20"/>
      <c r="F27" s="21">
        <v>79.2</v>
      </c>
      <c r="G27" s="22">
        <f t="shared" si="3"/>
        <v>39.6</v>
      </c>
      <c r="H27" s="21">
        <v>55</v>
      </c>
      <c r="I27" s="22">
        <f t="shared" si="4"/>
        <v>27.5</v>
      </c>
      <c r="J27" s="22">
        <f t="shared" si="5"/>
        <v>67.1</v>
      </c>
      <c r="K27" s="20">
        <v>6</v>
      </c>
      <c r="L27" s="20" t="s">
        <v>25</v>
      </c>
      <c r="M27" s="20"/>
    </row>
    <row r="28" customHeight="1" spans="1:13">
      <c r="A28" s="7">
        <v>26</v>
      </c>
      <c r="B28" s="19" t="s">
        <v>196</v>
      </c>
      <c r="C28" s="20" t="s">
        <v>206</v>
      </c>
      <c r="D28" s="20">
        <v>20231130894</v>
      </c>
      <c r="E28" s="20"/>
      <c r="F28" s="21">
        <v>81</v>
      </c>
      <c r="G28" s="22">
        <f t="shared" si="3"/>
        <v>40.5</v>
      </c>
      <c r="H28" s="21">
        <v>50</v>
      </c>
      <c r="I28" s="22">
        <f t="shared" si="4"/>
        <v>25</v>
      </c>
      <c r="J28" s="22">
        <f t="shared" si="5"/>
        <v>65.5</v>
      </c>
      <c r="K28" s="20">
        <v>7</v>
      </c>
      <c r="L28" s="20" t="s">
        <v>25</v>
      </c>
      <c r="M28" s="20"/>
    </row>
    <row r="29" customHeight="1" spans="1:13">
      <c r="A29" s="7">
        <v>27</v>
      </c>
      <c r="B29" s="19" t="s">
        <v>196</v>
      </c>
      <c r="C29" s="20" t="s">
        <v>206</v>
      </c>
      <c r="D29" s="20">
        <v>20231130891</v>
      </c>
      <c r="E29" s="20"/>
      <c r="F29" s="21">
        <v>65.8</v>
      </c>
      <c r="G29" s="22">
        <f t="shared" si="3"/>
        <v>32.9</v>
      </c>
      <c r="H29" s="21">
        <v>53</v>
      </c>
      <c r="I29" s="22">
        <f t="shared" si="4"/>
        <v>26.5</v>
      </c>
      <c r="J29" s="22">
        <f t="shared" si="5"/>
        <v>59.4</v>
      </c>
      <c r="K29" s="20">
        <v>8</v>
      </c>
      <c r="L29" s="20" t="s">
        <v>25</v>
      </c>
      <c r="M29" s="20"/>
    </row>
    <row r="30" customHeight="1" spans="1:13">
      <c r="A30" s="7">
        <v>28</v>
      </c>
      <c r="B30" s="19" t="s">
        <v>196</v>
      </c>
      <c r="C30" s="20" t="s">
        <v>206</v>
      </c>
      <c r="D30" s="20">
        <v>20231130893</v>
      </c>
      <c r="E30" s="20"/>
      <c r="F30" s="21">
        <v>68.2</v>
      </c>
      <c r="G30" s="22">
        <f t="shared" si="3"/>
        <v>34.1</v>
      </c>
      <c r="H30" s="21">
        <v>50</v>
      </c>
      <c r="I30" s="22">
        <f t="shared" si="4"/>
        <v>25</v>
      </c>
      <c r="J30" s="22">
        <f t="shared" si="5"/>
        <v>59.1</v>
      </c>
      <c r="K30" s="20">
        <v>9</v>
      </c>
      <c r="L30" s="20" t="s">
        <v>25</v>
      </c>
      <c r="M30" s="20"/>
    </row>
    <row r="31" customHeight="1" spans="1:13">
      <c r="A31" s="7">
        <v>29</v>
      </c>
      <c r="B31" s="19" t="s">
        <v>196</v>
      </c>
      <c r="C31" s="20" t="s">
        <v>206</v>
      </c>
      <c r="D31" s="20">
        <v>20231130903</v>
      </c>
      <c r="E31" s="20"/>
      <c r="F31" s="21">
        <v>74.6</v>
      </c>
      <c r="G31" s="22">
        <f t="shared" si="3"/>
        <v>37.3</v>
      </c>
      <c r="H31" s="21">
        <v>48</v>
      </c>
      <c r="I31" s="22"/>
      <c r="J31" s="22"/>
      <c r="K31" s="20"/>
      <c r="L31" s="20" t="s">
        <v>25</v>
      </c>
      <c r="M31" s="20" t="s">
        <v>26</v>
      </c>
    </row>
    <row r="32" customHeight="1" spans="1:13">
      <c r="A32" s="7">
        <v>30</v>
      </c>
      <c r="B32" s="19" t="s">
        <v>196</v>
      </c>
      <c r="C32" s="20" t="s">
        <v>206</v>
      </c>
      <c r="D32" s="20">
        <v>20231130905</v>
      </c>
      <c r="E32" s="20"/>
      <c r="F32" s="21">
        <v>71</v>
      </c>
      <c r="G32" s="22">
        <f t="shared" si="3"/>
        <v>35.5</v>
      </c>
      <c r="H32" s="21">
        <v>46</v>
      </c>
      <c r="I32" s="22"/>
      <c r="J32" s="22"/>
      <c r="K32" s="20"/>
      <c r="L32" s="20" t="s">
        <v>25</v>
      </c>
      <c r="M32" s="20" t="s">
        <v>26</v>
      </c>
    </row>
    <row r="33" customHeight="1" spans="1:13">
      <c r="A33" s="7">
        <v>31</v>
      </c>
      <c r="B33" s="19" t="s">
        <v>196</v>
      </c>
      <c r="C33" s="20" t="s">
        <v>206</v>
      </c>
      <c r="D33" s="20">
        <v>20231130901</v>
      </c>
      <c r="E33" s="20"/>
      <c r="F33" s="21">
        <v>67.6</v>
      </c>
      <c r="G33" s="22">
        <f t="shared" si="3"/>
        <v>33.8</v>
      </c>
      <c r="H33" s="21">
        <v>43</v>
      </c>
      <c r="I33" s="22"/>
      <c r="J33" s="22"/>
      <c r="K33" s="20"/>
      <c r="L33" s="20" t="s">
        <v>25</v>
      </c>
      <c r="M33" s="20" t="s">
        <v>26</v>
      </c>
    </row>
    <row r="34" customHeight="1" spans="1:13">
      <c r="A34" s="7">
        <v>32</v>
      </c>
      <c r="B34" s="19" t="s">
        <v>196</v>
      </c>
      <c r="C34" s="20" t="s">
        <v>206</v>
      </c>
      <c r="D34" s="20">
        <v>20231130888</v>
      </c>
      <c r="E34" s="20"/>
      <c r="F34" s="21">
        <v>72.8</v>
      </c>
      <c r="G34" s="22">
        <f t="shared" si="3"/>
        <v>36.4</v>
      </c>
      <c r="H34" s="21">
        <v>37</v>
      </c>
      <c r="I34" s="22"/>
      <c r="J34" s="22"/>
      <c r="K34" s="20"/>
      <c r="L34" s="20" t="s">
        <v>25</v>
      </c>
      <c r="M34" s="20" t="s">
        <v>26</v>
      </c>
    </row>
    <row r="35" customHeight="1" spans="1:13">
      <c r="A35" s="7">
        <v>33</v>
      </c>
      <c r="B35" s="19" t="s">
        <v>196</v>
      </c>
      <c r="C35" s="20" t="s">
        <v>206</v>
      </c>
      <c r="D35" s="20">
        <v>20231130895</v>
      </c>
      <c r="E35" s="20"/>
      <c r="F35" s="21">
        <v>69.2</v>
      </c>
      <c r="G35" s="22">
        <f t="shared" si="3"/>
        <v>34.6</v>
      </c>
      <c r="H35" s="21">
        <v>36</v>
      </c>
      <c r="I35" s="22"/>
      <c r="J35" s="22"/>
      <c r="K35" s="20"/>
      <c r="L35" s="20" t="s">
        <v>25</v>
      </c>
      <c r="M35" s="20" t="s">
        <v>26</v>
      </c>
    </row>
    <row r="36" customHeight="1" spans="1:13">
      <c r="A36" s="7">
        <v>34</v>
      </c>
      <c r="B36" s="19" t="s">
        <v>196</v>
      </c>
      <c r="C36" s="20" t="s">
        <v>206</v>
      </c>
      <c r="D36" s="20">
        <v>20231130902</v>
      </c>
      <c r="E36" s="20"/>
      <c r="F36" s="21">
        <v>87.4</v>
      </c>
      <c r="G36" s="22">
        <f t="shared" si="3"/>
        <v>43.7</v>
      </c>
      <c r="H36" s="21" t="s">
        <v>31</v>
      </c>
      <c r="I36" s="22"/>
      <c r="J36" s="22"/>
      <c r="K36" s="20"/>
      <c r="L36" s="20" t="s">
        <v>25</v>
      </c>
      <c r="M36" s="20"/>
    </row>
    <row r="37" customHeight="1" spans="1:13">
      <c r="A37" s="9">
        <v>35</v>
      </c>
      <c r="B37" s="10" t="s">
        <v>196</v>
      </c>
      <c r="C37" s="9" t="s">
        <v>211</v>
      </c>
      <c r="D37" s="9">
        <v>20231130910</v>
      </c>
      <c r="E37" s="9" t="s">
        <v>212</v>
      </c>
      <c r="F37" s="11">
        <v>93</v>
      </c>
      <c r="G37" s="12">
        <f t="shared" si="3"/>
        <v>46.5</v>
      </c>
      <c r="H37" s="11">
        <v>75</v>
      </c>
      <c r="I37" s="12">
        <f t="shared" ref="I37:I40" si="6">H37*50%</f>
        <v>37.5</v>
      </c>
      <c r="J37" s="12">
        <f t="shared" ref="J37:J40" si="7">SUM(G37,I37)</f>
        <v>84</v>
      </c>
      <c r="K37" s="25">
        <v>1</v>
      </c>
      <c r="L37" s="25" t="s">
        <v>17</v>
      </c>
      <c r="M37" s="14"/>
    </row>
    <row r="38" customHeight="1" spans="1:13">
      <c r="A38" s="9">
        <v>36</v>
      </c>
      <c r="B38" s="10" t="s">
        <v>196</v>
      </c>
      <c r="C38" s="9" t="s">
        <v>211</v>
      </c>
      <c r="D38" s="9">
        <v>20231130911</v>
      </c>
      <c r="E38" s="9" t="s">
        <v>213</v>
      </c>
      <c r="F38" s="11">
        <v>82.8</v>
      </c>
      <c r="G38" s="12">
        <f t="shared" si="3"/>
        <v>41.4</v>
      </c>
      <c r="H38" s="11">
        <v>76</v>
      </c>
      <c r="I38" s="12">
        <f t="shared" si="6"/>
        <v>38</v>
      </c>
      <c r="J38" s="12">
        <f t="shared" si="7"/>
        <v>79.4</v>
      </c>
      <c r="K38" s="25">
        <v>2</v>
      </c>
      <c r="L38" s="25" t="s">
        <v>17</v>
      </c>
      <c r="M38" s="14"/>
    </row>
    <row r="39" customHeight="1" spans="1:13">
      <c r="A39" s="9">
        <v>37</v>
      </c>
      <c r="B39" s="13" t="s">
        <v>196</v>
      </c>
      <c r="C39" s="14" t="s">
        <v>211</v>
      </c>
      <c r="D39" s="14">
        <v>20231130914</v>
      </c>
      <c r="E39" s="14"/>
      <c r="F39" s="15">
        <v>68</v>
      </c>
      <c r="G39" s="16">
        <f t="shared" si="3"/>
        <v>34</v>
      </c>
      <c r="H39" s="15">
        <v>73</v>
      </c>
      <c r="I39" s="16">
        <f t="shared" si="6"/>
        <v>36.5</v>
      </c>
      <c r="J39" s="16">
        <f t="shared" si="7"/>
        <v>70.5</v>
      </c>
      <c r="K39" s="14">
        <v>3</v>
      </c>
      <c r="L39" s="14" t="s">
        <v>25</v>
      </c>
      <c r="M39" s="14"/>
    </row>
    <row r="40" customHeight="1" spans="1:13">
      <c r="A40" s="9">
        <v>38</v>
      </c>
      <c r="B40" s="13" t="s">
        <v>196</v>
      </c>
      <c r="C40" s="14" t="s">
        <v>211</v>
      </c>
      <c r="D40" s="14">
        <v>20231130912</v>
      </c>
      <c r="E40" s="14"/>
      <c r="F40" s="15">
        <v>69.8</v>
      </c>
      <c r="G40" s="16">
        <f t="shared" si="3"/>
        <v>34.9</v>
      </c>
      <c r="H40" s="15">
        <v>71</v>
      </c>
      <c r="I40" s="16">
        <f t="shared" si="6"/>
        <v>35.5</v>
      </c>
      <c r="J40" s="16">
        <f t="shared" si="7"/>
        <v>70.4</v>
      </c>
      <c r="K40" s="14">
        <v>4</v>
      </c>
      <c r="L40" s="14" t="s">
        <v>25</v>
      </c>
      <c r="M40" s="14"/>
    </row>
    <row r="41" customHeight="1" spans="1:13">
      <c r="A41" s="9">
        <v>39</v>
      </c>
      <c r="B41" s="13" t="s">
        <v>196</v>
      </c>
      <c r="C41" s="14" t="s">
        <v>211</v>
      </c>
      <c r="D41" s="14">
        <v>20231130915</v>
      </c>
      <c r="E41" s="14"/>
      <c r="F41" s="15">
        <v>63.4</v>
      </c>
      <c r="G41" s="16">
        <f t="shared" si="3"/>
        <v>31.7</v>
      </c>
      <c r="H41" s="15">
        <v>56</v>
      </c>
      <c r="I41" s="16"/>
      <c r="J41" s="16"/>
      <c r="K41" s="14"/>
      <c r="L41" s="14" t="s">
        <v>25</v>
      </c>
      <c r="M41" s="14" t="s">
        <v>26</v>
      </c>
    </row>
    <row r="42" customHeight="1" spans="1:13">
      <c r="A42" s="7">
        <v>40</v>
      </c>
      <c r="B42" s="17" t="s">
        <v>196</v>
      </c>
      <c r="C42" s="7" t="s">
        <v>214</v>
      </c>
      <c r="D42" s="7">
        <v>20231130942</v>
      </c>
      <c r="E42" s="7" t="s">
        <v>215</v>
      </c>
      <c r="F42" s="8">
        <v>95.6</v>
      </c>
      <c r="G42" s="18">
        <f t="shared" si="3"/>
        <v>47.8</v>
      </c>
      <c r="H42" s="8">
        <v>85.5</v>
      </c>
      <c r="I42" s="18">
        <f t="shared" ref="I42:I52" si="8">H42*50%</f>
        <v>42.75</v>
      </c>
      <c r="J42" s="18">
        <f t="shared" ref="J42:J52" si="9">SUM(G42,I42)</f>
        <v>90.55</v>
      </c>
      <c r="K42" s="26">
        <v>1</v>
      </c>
      <c r="L42" s="26" t="s">
        <v>17</v>
      </c>
      <c r="M42" s="20"/>
    </row>
    <row r="43" customHeight="1" spans="1:13">
      <c r="A43" s="7">
        <v>41</v>
      </c>
      <c r="B43" s="17" t="s">
        <v>196</v>
      </c>
      <c r="C43" s="7" t="s">
        <v>214</v>
      </c>
      <c r="D43" s="7">
        <v>20231130931</v>
      </c>
      <c r="E43" s="7" t="s">
        <v>216</v>
      </c>
      <c r="F43" s="8">
        <v>93.8</v>
      </c>
      <c r="G43" s="18">
        <f t="shared" si="3"/>
        <v>46.9</v>
      </c>
      <c r="H43" s="8">
        <v>85.5</v>
      </c>
      <c r="I43" s="18">
        <f t="shared" si="8"/>
        <v>42.75</v>
      </c>
      <c r="J43" s="18">
        <f t="shared" si="9"/>
        <v>89.65</v>
      </c>
      <c r="K43" s="26">
        <v>2</v>
      </c>
      <c r="L43" s="26" t="s">
        <v>17</v>
      </c>
      <c r="M43" s="20"/>
    </row>
    <row r="44" customHeight="1" spans="1:13">
      <c r="A44" s="7">
        <v>42</v>
      </c>
      <c r="B44" s="17" t="s">
        <v>196</v>
      </c>
      <c r="C44" s="7" t="s">
        <v>214</v>
      </c>
      <c r="D44" s="7">
        <v>20231130930</v>
      </c>
      <c r="E44" s="7" t="s">
        <v>217</v>
      </c>
      <c r="F44" s="8">
        <v>87.2</v>
      </c>
      <c r="G44" s="18">
        <f t="shared" si="3"/>
        <v>43.6</v>
      </c>
      <c r="H44" s="8">
        <v>80</v>
      </c>
      <c r="I44" s="18">
        <f t="shared" si="8"/>
        <v>40</v>
      </c>
      <c r="J44" s="18">
        <f t="shared" si="9"/>
        <v>83.6</v>
      </c>
      <c r="K44" s="26">
        <v>3</v>
      </c>
      <c r="L44" s="26" t="s">
        <v>17</v>
      </c>
      <c r="M44" s="20"/>
    </row>
    <row r="45" customHeight="1" spans="1:13">
      <c r="A45" s="7">
        <v>43</v>
      </c>
      <c r="B45" s="19" t="s">
        <v>196</v>
      </c>
      <c r="C45" s="20" t="s">
        <v>214</v>
      </c>
      <c r="D45" s="20">
        <v>20231130941</v>
      </c>
      <c r="E45" s="20"/>
      <c r="F45" s="21">
        <v>91.2</v>
      </c>
      <c r="G45" s="22">
        <f t="shared" si="3"/>
        <v>45.6</v>
      </c>
      <c r="H45" s="21">
        <v>72.5</v>
      </c>
      <c r="I45" s="22">
        <f t="shared" si="8"/>
        <v>36.25</v>
      </c>
      <c r="J45" s="22">
        <f t="shared" si="9"/>
        <v>81.85</v>
      </c>
      <c r="K45" s="20">
        <v>4</v>
      </c>
      <c r="L45" s="20" t="s">
        <v>25</v>
      </c>
      <c r="M45" s="20"/>
    </row>
    <row r="46" customHeight="1" spans="1:13">
      <c r="A46" s="7">
        <v>44</v>
      </c>
      <c r="B46" s="19" t="s">
        <v>196</v>
      </c>
      <c r="C46" s="20" t="s">
        <v>214</v>
      </c>
      <c r="D46" s="20">
        <v>20231130937</v>
      </c>
      <c r="E46" s="20"/>
      <c r="F46" s="21">
        <v>83.2</v>
      </c>
      <c r="G46" s="22">
        <f t="shared" si="3"/>
        <v>41.6</v>
      </c>
      <c r="H46" s="21">
        <v>77</v>
      </c>
      <c r="I46" s="22">
        <f t="shared" si="8"/>
        <v>38.5</v>
      </c>
      <c r="J46" s="22">
        <f t="shared" si="9"/>
        <v>80.1</v>
      </c>
      <c r="K46" s="20">
        <v>5</v>
      </c>
      <c r="L46" s="20" t="s">
        <v>25</v>
      </c>
      <c r="M46" s="20"/>
    </row>
    <row r="47" customHeight="1" spans="1:13">
      <c r="A47" s="7">
        <v>45</v>
      </c>
      <c r="B47" s="19" t="s">
        <v>196</v>
      </c>
      <c r="C47" s="20" t="s">
        <v>214</v>
      </c>
      <c r="D47" s="20">
        <v>20231130933</v>
      </c>
      <c r="E47" s="20"/>
      <c r="F47" s="21">
        <v>83.4</v>
      </c>
      <c r="G47" s="22">
        <f t="shared" si="3"/>
        <v>41.7</v>
      </c>
      <c r="H47" s="21">
        <v>74</v>
      </c>
      <c r="I47" s="22">
        <f t="shared" si="8"/>
        <v>37</v>
      </c>
      <c r="J47" s="22">
        <f t="shared" si="9"/>
        <v>78.7</v>
      </c>
      <c r="K47" s="20">
        <v>6</v>
      </c>
      <c r="L47" s="20" t="s">
        <v>25</v>
      </c>
      <c r="M47" s="20"/>
    </row>
    <row r="48" customHeight="1" spans="1:13">
      <c r="A48" s="7">
        <v>46</v>
      </c>
      <c r="B48" s="19" t="s">
        <v>196</v>
      </c>
      <c r="C48" s="20" t="s">
        <v>214</v>
      </c>
      <c r="D48" s="20">
        <v>20231130917</v>
      </c>
      <c r="E48" s="20"/>
      <c r="F48" s="21">
        <v>69.2</v>
      </c>
      <c r="G48" s="22">
        <f t="shared" si="3"/>
        <v>34.6</v>
      </c>
      <c r="H48" s="21">
        <v>83</v>
      </c>
      <c r="I48" s="22">
        <f t="shared" si="8"/>
        <v>41.5</v>
      </c>
      <c r="J48" s="22">
        <f t="shared" si="9"/>
        <v>76.1</v>
      </c>
      <c r="K48" s="20">
        <v>7</v>
      </c>
      <c r="L48" s="20" t="s">
        <v>25</v>
      </c>
      <c r="M48" s="20"/>
    </row>
    <row r="49" customHeight="1" spans="1:13">
      <c r="A49" s="7">
        <v>47</v>
      </c>
      <c r="B49" s="19" t="s">
        <v>196</v>
      </c>
      <c r="C49" s="20" t="s">
        <v>214</v>
      </c>
      <c r="D49" s="20">
        <v>20231130919</v>
      </c>
      <c r="E49" s="20"/>
      <c r="F49" s="21">
        <v>67.8</v>
      </c>
      <c r="G49" s="22">
        <f t="shared" si="3"/>
        <v>33.9</v>
      </c>
      <c r="H49" s="21">
        <v>83</v>
      </c>
      <c r="I49" s="22">
        <f t="shared" si="8"/>
        <v>41.5</v>
      </c>
      <c r="J49" s="22">
        <f t="shared" si="9"/>
        <v>75.4</v>
      </c>
      <c r="K49" s="20">
        <v>8</v>
      </c>
      <c r="L49" s="20" t="s">
        <v>25</v>
      </c>
      <c r="M49" s="20"/>
    </row>
    <row r="50" customHeight="1" spans="1:13">
      <c r="A50" s="7">
        <v>48</v>
      </c>
      <c r="B50" s="19" t="s">
        <v>196</v>
      </c>
      <c r="C50" s="20" t="s">
        <v>214</v>
      </c>
      <c r="D50" s="20">
        <v>20231130924</v>
      </c>
      <c r="E50" s="20"/>
      <c r="F50" s="21">
        <v>69</v>
      </c>
      <c r="G50" s="22">
        <f t="shared" si="3"/>
        <v>34.5</v>
      </c>
      <c r="H50" s="21">
        <v>81</v>
      </c>
      <c r="I50" s="22">
        <f t="shared" si="8"/>
        <v>40.5</v>
      </c>
      <c r="J50" s="22">
        <f t="shared" si="9"/>
        <v>75</v>
      </c>
      <c r="K50" s="20">
        <v>9</v>
      </c>
      <c r="L50" s="20" t="s">
        <v>25</v>
      </c>
      <c r="M50" s="20"/>
    </row>
    <row r="51" customHeight="1" spans="1:13">
      <c r="A51" s="7">
        <v>49</v>
      </c>
      <c r="B51" s="19" t="s">
        <v>196</v>
      </c>
      <c r="C51" s="20" t="s">
        <v>214</v>
      </c>
      <c r="D51" s="20">
        <v>20231130935</v>
      </c>
      <c r="E51" s="20"/>
      <c r="F51" s="21">
        <v>66.4</v>
      </c>
      <c r="G51" s="22">
        <f t="shared" si="3"/>
        <v>33.2</v>
      </c>
      <c r="H51" s="21">
        <v>80</v>
      </c>
      <c r="I51" s="22">
        <f t="shared" si="8"/>
        <v>40</v>
      </c>
      <c r="J51" s="22">
        <f t="shared" si="9"/>
        <v>73.2</v>
      </c>
      <c r="K51" s="20">
        <v>10</v>
      </c>
      <c r="L51" s="20" t="s">
        <v>25</v>
      </c>
      <c r="M51" s="20"/>
    </row>
    <row r="52" customHeight="1" spans="1:13">
      <c r="A52" s="7">
        <v>50</v>
      </c>
      <c r="B52" s="19" t="s">
        <v>196</v>
      </c>
      <c r="C52" s="20" t="s">
        <v>214</v>
      </c>
      <c r="D52" s="20">
        <v>20231130943</v>
      </c>
      <c r="E52" s="20"/>
      <c r="F52" s="21">
        <v>76</v>
      </c>
      <c r="G52" s="22">
        <f t="shared" si="3"/>
        <v>38</v>
      </c>
      <c r="H52" s="21">
        <v>65</v>
      </c>
      <c r="I52" s="22">
        <f t="shared" si="8"/>
        <v>32.5</v>
      </c>
      <c r="J52" s="22">
        <f t="shared" si="9"/>
        <v>70.5</v>
      </c>
      <c r="K52" s="20">
        <v>11</v>
      </c>
      <c r="L52" s="20" t="s">
        <v>25</v>
      </c>
      <c r="M52" s="20"/>
    </row>
    <row r="53" s="1" customFormat="1" customHeight="1" spans="1:13">
      <c r="A53" s="20">
        <v>51</v>
      </c>
      <c r="B53" s="19" t="s">
        <v>196</v>
      </c>
      <c r="C53" s="20" t="s">
        <v>214</v>
      </c>
      <c r="D53" s="20">
        <v>20231130923</v>
      </c>
      <c r="E53" s="20"/>
      <c r="F53" s="21">
        <v>71.4</v>
      </c>
      <c r="G53" s="22">
        <f t="shared" si="3"/>
        <v>35.7</v>
      </c>
      <c r="H53" s="21" t="s">
        <v>31</v>
      </c>
      <c r="I53" s="22"/>
      <c r="J53" s="22"/>
      <c r="K53" s="20"/>
      <c r="L53" s="20" t="s">
        <v>25</v>
      </c>
      <c r="M53" s="20"/>
    </row>
    <row r="54" customHeight="1" spans="1:13">
      <c r="A54" s="9">
        <v>52</v>
      </c>
      <c r="B54" s="10" t="s">
        <v>196</v>
      </c>
      <c r="C54" s="9" t="s">
        <v>218</v>
      </c>
      <c r="D54" s="9">
        <v>20231130949</v>
      </c>
      <c r="E54" s="9" t="s">
        <v>219</v>
      </c>
      <c r="F54" s="11">
        <v>79.8</v>
      </c>
      <c r="G54" s="12">
        <f t="shared" si="3"/>
        <v>39.9</v>
      </c>
      <c r="H54" s="11">
        <v>68</v>
      </c>
      <c r="I54" s="12">
        <f>H54*50%</f>
        <v>34</v>
      </c>
      <c r="J54" s="12">
        <f>SUM(G54,I54)</f>
        <v>73.9</v>
      </c>
      <c r="K54" s="25">
        <v>1</v>
      </c>
      <c r="L54" s="25" t="s">
        <v>17</v>
      </c>
      <c r="M54" s="14"/>
    </row>
    <row r="55" customHeight="1" spans="1:13">
      <c r="A55" s="9">
        <v>53</v>
      </c>
      <c r="B55" s="13" t="s">
        <v>196</v>
      </c>
      <c r="C55" s="14" t="s">
        <v>218</v>
      </c>
      <c r="D55" s="14">
        <v>20231130950</v>
      </c>
      <c r="E55" s="14"/>
      <c r="F55" s="15">
        <v>89.8</v>
      </c>
      <c r="G55" s="16">
        <f t="shared" si="3"/>
        <v>44.9</v>
      </c>
      <c r="H55" s="15">
        <v>56</v>
      </c>
      <c r="I55" s="16">
        <f>H55*50%</f>
        <v>28</v>
      </c>
      <c r="J55" s="16">
        <f>SUM(G55,I55)</f>
        <v>72.9</v>
      </c>
      <c r="K55" s="14">
        <v>2</v>
      </c>
      <c r="L55" s="14" t="s">
        <v>25</v>
      </c>
      <c r="M55" s="14"/>
    </row>
    <row r="56" customHeight="1" spans="1:13">
      <c r="A56" s="9">
        <v>54</v>
      </c>
      <c r="B56" s="13" t="s">
        <v>196</v>
      </c>
      <c r="C56" s="14" t="s">
        <v>218</v>
      </c>
      <c r="D56" s="14">
        <v>20231130952</v>
      </c>
      <c r="E56" s="14"/>
      <c r="F56" s="15">
        <v>75.6</v>
      </c>
      <c r="G56" s="16">
        <f t="shared" si="3"/>
        <v>37.8</v>
      </c>
      <c r="H56" s="15">
        <v>43</v>
      </c>
      <c r="I56" s="16"/>
      <c r="J56" s="16"/>
      <c r="K56" s="14"/>
      <c r="L56" s="14" t="s">
        <v>25</v>
      </c>
      <c r="M56" s="14" t="s">
        <v>26</v>
      </c>
    </row>
    <row r="57" customHeight="1" spans="1:13">
      <c r="A57" s="7">
        <v>55</v>
      </c>
      <c r="B57" s="17" t="s">
        <v>196</v>
      </c>
      <c r="C57" s="7" t="s">
        <v>220</v>
      </c>
      <c r="D57" s="7">
        <v>20231130956</v>
      </c>
      <c r="E57" s="7" t="s">
        <v>221</v>
      </c>
      <c r="F57" s="8">
        <v>84.6</v>
      </c>
      <c r="G57" s="18">
        <f t="shared" ref="G57:G79" si="10">F57*50%</f>
        <v>42.3</v>
      </c>
      <c r="H57" s="8">
        <v>70</v>
      </c>
      <c r="I57" s="18">
        <f t="shared" ref="I57:I62" si="11">H57*50%</f>
        <v>35</v>
      </c>
      <c r="J57" s="18">
        <f t="shared" ref="J57:J62" si="12">SUM(G57,I57)</f>
        <v>77.3</v>
      </c>
      <c r="K57" s="26">
        <v>1</v>
      </c>
      <c r="L57" s="26" t="s">
        <v>17</v>
      </c>
      <c r="M57" s="20"/>
    </row>
    <row r="58" customHeight="1" spans="1:13">
      <c r="A58" s="7">
        <v>56</v>
      </c>
      <c r="B58" s="17" t="s">
        <v>196</v>
      </c>
      <c r="C58" s="7" t="s">
        <v>220</v>
      </c>
      <c r="D58" s="7">
        <v>20231130966</v>
      </c>
      <c r="E58" s="7" t="s">
        <v>222</v>
      </c>
      <c r="F58" s="8">
        <v>78.8</v>
      </c>
      <c r="G58" s="18">
        <f t="shared" si="10"/>
        <v>39.4</v>
      </c>
      <c r="H58" s="8">
        <v>73</v>
      </c>
      <c r="I58" s="18">
        <f t="shared" si="11"/>
        <v>36.5</v>
      </c>
      <c r="J58" s="18">
        <f t="shared" si="12"/>
        <v>75.9</v>
      </c>
      <c r="K58" s="26">
        <v>2</v>
      </c>
      <c r="L58" s="26" t="s">
        <v>17</v>
      </c>
      <c r="M58" s="20"/>
    </row>
    <row r="59" customHeight="1" spans="1:13">
      <c r="A59" s="7">
        <v>57</v>
      </c>
      <c r="B59" s="17" t="s">
        <v>196</v>
      </c>
      <c r="C59" s="7" t="s">
        <v>220</v>
      </c>
      <c r="D59" s="7">
        <v>20231130978</v>
      </c>
      <c r="E59" s="7" t="s">
        <v>223</v>
      </c>
      <c r="F59" s="8">
        <v>83</v>
      </c>
      <c r="G59" s="18">
        <f t="shared" si="10"/>
        <v>41.5</v>
      </c>
      <c r="H59" s="8">
        <v>68</v>
      </c>
      <c r="I59" s="18">
        <f t="shared" si="11"/>
        <v>34</v>
      </c>
      <c r="J59" s="18">
        <f t="shared" si="12"/>
        <v>75.5</v>
      </c>
      <c r="K59" s="26">
        <v>3</v>
      </c>
      <c r="L59" s="26" t="s">
        <v>17</v>
      </c>
      <c r="M59" s="20"/>
    </row>
    <row r="60" customHeight="1" spans="1:13">
      <c r="A60" s="7">
        <v>58</v>
      </c>
      <c r="B60" s="19" t="s">
        <v>196</v>
      </c>
      <c r="C60" s="20" t="s">
        <v>220</v>
      </c>
      <c r="D60" s="20">
        <v>20231130976</v>
      </c>
      <c r="E60" s="20"/>
      <c r="F60" s="21">
        <v>89.4</v>
      </c>
      <c r="G60" s="22">
        <f t="shared" si="10"/>
        <v>44.7</v>
      </c>
      <c r="H60" s="21">
        <v>58</v>
      </c>
      <c r="I60" s="22">
        <f t="shared" si="11"/>
        <v>29</v>
      </c>
      <c r="J60" s="22">
        <f t="shared" si="12"/>
        <v>73.7</v>
      </c>
      <c r="K60" s="20">
        <v>4</v>
      </c>
      <c r="L60" s="20" t="s">
        <v>25</v>
      </c>
      <c r="M60" s="20"/>
    </row>
    <row r="61" customHeight="1" spans="1:13">
      <c r="A61" s="7">
        <v>59</v>
      </c>
      <c r="B61" s="19" t="s">
        <v>196</v>
      </c>
      <c r="C61" s="20" t="s">
        <v>220</v>
      </c>
      <c r="D61" s="20">
        <v>20231130973</v>
      </c>
      <c r="E61" s="20"/>
      <c r="F61" s="21">
        <v>84</v>
      </c>
      <c r="G61" s="22">
        <f t="shared" si="10"/>
        <v>42</v>
      </c>
      <c r="H61" s="21">
        <v>62</v>
      </c>
      <c r="I61" s="22">
        <f t="shared" si="11"/>
        <v>31</v>
      </c>
      <c r="J61" s="22">
        <f t="shared" si="12"/>
        <v>73</v>
      </c>
      <c r="K61" s="20">
        <v>5</v>
      </c>
      <c r="L61" s="20" t="s">
        <v>25</v>
      </c>
      <c r="M61" s="20"/>
    </row>
    <row r="62" customHeight="1" spans="1:13">
      <c r="A62" s="7">
        <v>60</v>
      </c>
      <c r="B62" s="19" t="s">
        <v>196</v>
      </c>
      <c r="C62" s="20" t="s">
        <v>220</v>
      </c>
      <c r="D62" s="20">
        <v>20231130980</v>
      </c>
      <c r="E62" s="20"/>
      <c r="F62" s="21">
        <v>81.2</v>
      </c>
      <c r="G62" s="22">
        <f t="shared" si="10"/>
        <v>40.6</v>
      </c>
      <c r="H62" s="21">
        <v>64</v>
      </c>
      <c r="I62" s="22">
        <f t="shared" si="11"/>
        <v>32</v>
      </c>
      <c r="J62" s="22">
        <f t="shared" si="12"/>
        <v>72.6</v>
      </c>
      <c r="K62" s="20">
        <v>6</v>
      </c>
      <c r="L62" s="20" t="s">
        <v>25</v>
      </c>
      <c r="M62" s="20"/>
    </row>
    <row r="63" customHeight="1" spans="1:13">
      <c r="A63" s="7">
        <v>61</v>
      </c>
      <c r="B63" s="19" t="s">
        <v>196</v>
      </c>
      <c r="C63" s="20" t="s">
        <v>220</v>
      </c>
      <c r="D63" s="20">
        <v>20231130969</v>
      </c>
      <c r="E63" s="20"/>
      <c r="F63" s="21">
        <v>82.2</v>
      </c>
      <c r="G63" s="22">
        <f t="shared" si="10"/>
        <v>41.1</v>
      </c>
      <c r="H63" s="21">
        <v>57</v>
      </c>
      <c r="I63" s="22"/>
      <c r="J63" s="22"/>
      <c r="K63" s="20"/>
      <c r="L63" s="20" t="s">
        <v>25</v>
      </c>
      <c r="M63" s="20" t="s">
        <v>26</v>
      </c>
    </row>
    <row r="64" customHeight="1" spans="1:13">
      <c r="A64" s="7">
        <v>62</v>
      </c>
      <c r="B64" s="19" t="s">
        <v>196</v>
      </c>
      <c r="C64" s="20" t="s">
        <v>220</v>
      </c>
      <c r="D64" s="20">
        <v>20231130968</v>
      </c>
      <c r="E64" s="20"/>
      <c r="F64" s="21">
        <v>94.6</v>
      </c>
      <c r="G64" s="22">
        <f t="shared" si="10"/>
        <v>47.3</v>
      </c>
      <c r="H64" s="21">
        <v>43</v>
      </c>
      <c r="I64" s="22"/>
      <c r="J64" s="22"/>
      <c r="K64" s="20"/>
      <c r="L64" s="20" t="s">
        <v>25</v>
      </c>
      <c r="M64" s="20" t="s">
        <v>26</v>
      </c>
    </row>
    <row r="65" customHeight="1" spans="1:13">
      <c r="A65" s="7">
        <v>63</v>
      </c>
      <c r="B65" s="19" t="s">
        <v>196</v>
      </c>
      <c r="C65" s="20" t="s">
        <v>220</v>
      </c>
      <c r="D65" s="20">
        <v>20231130979</v>
      </c>
      <c r="E65" s="20"/>
      <c r="F65" s="21">
        <v>81</v>
      </c>
      <c r="G65" s="22">
        <f t="shared" si="10"/>
        <v>40.5</v>
      </c>
      <c r="H65" s="21">
        <v>47</v>
      </c>
      <c r="I65" s="22"/>
      <c r="J65" s="22"/>
      <c r="K65" s="20"/>
      <c r="L65" s="20" t="s">
        <v>25</v>
      </c>
      <c r="M65" s="20" t="s">
        <v>26</v>
      </c>
    </row>
    <row r="66" customHeight="1" spans="1:13">
      <c r="A66" s="7">
        <v>64</v>
      </c>
      <c r="B66" s="19" t="s">
        <v>196</v>
      </c>
      <c r="C66" s="20" t="s">
        <v>220</v>
      </c>
      <c r="D66" s="20">
        <v>20231130981</v>
      </c>
      <c r="E66" s="20"/>
      <c r="F66" s="21">
        <v>79.2</v>
      </c>
      <c r="G66" s="22">
        <f t="shared" si="10"/>
        <v>39.6</v>
      </c>
      <c r="H66" s="21">
        <v>47</v>
      </c>
      <c r="I66" s="22"/>
      <c r="J66" s="22"/>
      <c r="K66" s="20"/>
      <c r="L66" s="20" t="s">
        <v>25</v>
      </c>
      <c r="M66" s="20" t="s">
        <v>26</v>
      </c>
    </row>
    <row r="67" customHeight="1" spans="1:13">
      <c r="A67" s="7">
        <v>65</v>
      </c>
      <c r="B67" s="19" t="s">
        <v>196</v>
      </c>
      <c r="C67" s="20" t="s">
        <v>220</v>
      </c>
      <c r="D67" s="20">
        <v>20231130977</v>
      </c>
      <c r="E67" s="20"/>
      <c r="F67" s="21">
        <v>72.4</v>
      </c>
      <c r="G67" s="22">
        <f t="shared" si="10"/>
        <v>36.2</v>
      </c>
      <c r="H67" s="21">
        <v>52</v>
      </c>
      <c r="I67" s="22"/>
      <c r="J67" s="22"/>
      <c r="K67" s="20"/>
      <c r="L67" s="20" t="s">
        <v>25</v>
      </c>
      <c r="M67" s="20" t="s">
        <v>26</v>
      </c>
    </row>
    <row r="68" customHeight="1" spans="1:13">
      <c r="A68" s="7">
        <v>66</v>
      </c>
      <c r="B68" s="19" t="s">
        <v>196</v>
      </c>
      <c r="C68" s="20" t="s">
        <v>220</v>
      </c>
      <c r="D68" s="20">
        <v>20231130954</v>
      </c>
      <c r="E68" s="20"/>
      <c r="F68" s="21">
        <v>76</v>
      </c>
      <c r="G68" s="22">
        <f t="shared" si="10"/>
        <v>38</v>
      </c>
      <c r="H68" s="21">
        <v>47</v>
      </c>
      <c r="I68" s="22"/>
      <c r="J68" s="22"/>
      <c r="K68" s="20"/>
      <c r="L68" s="20" t="s">
        <v>25</v>
      </c>
      <c r="M68" s="20" t="s">
        <v>26</v>
      </c>
    </row>
    <row r="69" customHeight="1" spans="1:13">
      <c r="A69" s="9">
        <v>67</v>
      </c>
      <c r="B69" s="27" t="s">
        <v>196</v>
      </c>
      <c r="C69" s="9" t="s">
        <v>224</v>
      </c>
      <c r="D69" s="28">
        <v>20231130991</v>
      </c>
      <c r="E69" s="28" t="s">
        <v>225</v>
      </c>
      <c r="F69" s="29">
        <v>86</v>
      </c>
      <c r="G69" s="30">
        <f t="shared" si="10"/>
        <v>43</v>
      </c>
      <c r="H69" s="29">
        <v>83</v>
      </c>
      <c r="I69" s="30">
        <f t="shared" ref="I69:I73" si="13">H69*50%</f>
        <v>41.5</v>
      </c>
      <c r="J69" s="30">
        <f t="shared" ref="J69:J73" si="14">SUM(G69,I69)</f>
        <v>84.5</v>
      </c>
      <c r="K69" s="38">
        <v>1</v>
      </c>
      <c r="L69" s="38" t="s">
        <v>17</v>
      </c>
      <c r="M69" s="32"/>
    </row>
    <row r="70" customHeight="1" spans="1:13">
      <c r="A70" s="9">
        <v>68</v>
      </c>
      <c r="B70" s="27" t="s">
        <v>196</v>
      </c>
      <c r="C70" s="9" t="s">
        <v>224</v>
      </c>
      <c r="D70" s="28">
        <v>20231130992</v>
      </c>
      <c r="E70" s="28" t="s">
        <v>226</v>
      </c>
      <c r="F70" s="29">
        <v>85.2</v>
      </c>
      <c r="G70" s="30">
        <f t="shared" si="10"/>
        <v>42.6</v>
      </c>
      <c r="H70" s="29">
        <v>79</v>
      </c>
      <c r="I70" s="30">
        <f t="shared" si="13"/>
        <v>39.5</v>
      </c>
      <c r="J70" s="30">
        <f t="shared" si="14"/>
        <v>82.1</v>
      </c>
      <c r="K70" s="38">
        <v>2</v>
      </c>
      <c r="L70" s="38" t="s">
        <v>17</v>
      </c>
      <c r="M70" s="32"/>
    </row>
    <row r="71" customHeight="1" spans="1:13">
      <c r="A71" s="9">
        <v>69</v>
      </c>
      <c r="B71" s="31" t="s">
        <v>196</v>
      </c>
      <c r="C71" s="14" t="s">
        <v>224</v>
      </c>
      <c r="D71" s="32">
        <v>20231130985</v>
      </c>
      <c r="E71" s="32"/>
      <c r="F71" s="33">
        <v>86.6</v>
      </c>
      <c r="G71" s="34">
        <f t="shared" si="10"/>
        <v>43.3</v>
      </c>
      <c r="H71" s="33">
        <v>77</v>
      </c>
      <c r="I71" s="34">
        <f t="shared" si="13"/>
        <v>38.5</v>
      </c>
      <c r="J71" s="34">
        <f t="shared" si="14"/>
        <v>81.8</v>
      </c>
      <c r="K71" s="32">
        <v>3</v>
      </c>
      <c r="L71" s="32" t="s">
        <v>25</v>
      </c>
      <c r="M71" s="32"/>
    </row>
    <row r="72" customHeight="1" spans="1:13">
      <c r="A72" s="9">
        <v>70</v>
      </c>
      <c r="B72" s="31" t="s">
        <v>196</v>
      </c>
      <c r="C72" s="14" t="s">
        <v>224</v>
      </c>
      <c r="D72" s="32">
        <v>20231131005</v>
      </c>
      <c r="E72" s="32"/>
      <c r="F72" s="33">
        <v>72.6</v>
      </c>
      <c r="G72" s="34">
        <f t="shared" si="10"/>
        <v>36.3</v>
      </c>
      <c r="H72" s="33">
        <v>80</v>
      </c>
      <c r="I72" s="34">
        <f t="shared" si="13"/>
        <v>40</v>
      </c>
      <c r="J72" s="34">
        <f t="shared" si="14"/>
        <v>76.3</v>
      </c>
      <c r="K72" s="32">
        <v>4</v>
      </c>
      <c r="L72" s="32" t="s">
        <v>25</v>
      </c>
      <c r="M72" s="32"/>
    </row>
    <row r="73" customHeight="1" spans="1:13">
      <c r="A73" s="9">
        <v>71</v>
      </c>
      <c r="B73" s="31" t="s">
        <v>196</v>
      </c>
      <c r="C73" s="14" t="s">
        <v>224</v>
      </c>
      <c r="D73" s="32">
        <v>20231130989</v>
      </c>
      <c r="E73" s="32"/>
      <c r="F73" s="33">
        <v>61.2</v>
      </c>
      <c r="G73" s="34">
        <f t="shared" si="10"/>
        <v>30.6</v>
      </c>
      <c r="H73" s="33">
        <v>82</v>
      </c>
      <c r="I73" s="34">
        <f t="shared" si="13"/>
        <v>41</v>
      </c>
      <c r="J73" s="34">
        <f t="shared" si="14"/>
        <v>71.6</v>
      </c>
      <c r="K73" s="32">
        <v>5</v>
      </c>
      <c r="L73" s="32" t="s">
        <v>25</v>
      </c>
      <c r="M73" s="32"/>
    </row>
    <row r="74" customHeight="1" spans="1:13">
      <c r="A74" s="9">
        <v>72</v>
      </c>
      <c r="B74" s="31" t="s">
        <v>196</v>
      </c>
      <c r="C74" s="14" t="s">
        <v>224</v>
      </c>
      <c r="D74" s="32">
        <v>20231130994</v>
      </c>
      <c r="E74" s="32"/>
      <c r="F74" s="33">
        <v>66.2</v>
      </c>
      <c r="G74" s="34">
        <f t="shared" si="10"/>
        <v>33.1</v>
      </c>
      <c r="H74" s="33">
        <v>52</v>
      </c>
      <c r="I74" s="34"/>
      <c r="J74" s="34"/>
      <c r="K74" s="32"/>
      <c r="L74" s="32" t="s">
        <v>25</v>
      </c>
      <c r="M74" s="32" t="s">
        <v>26</v>
      </c>
    </row>
    <row r="75" customHeight="1" spans="1:13">
      <c r="A75" s="9">
        <v>73</v>
      </c>
      <c r="B75" s="31" t="s">
        <v>196</v>
      </c>
      <c r="C75" s="14" t="s">
        <v>224</v>
      </c>
      <c r="D75" s="32">
        <v>20231130999</v>
      </c>
      <c r="E75" s="32"/>
      <c r="F75" s="33">
        <v>68.6</v>
      </c>
      <c r="G75" s="34">
        <f t="shared" si="10"/>
        <v>34.3</v>
      </c>
      <c r="H75" s="33">
        <v>46</v>
      </c>
      <c r="I75" s="34"/>
      <c r="J75" s="34"/>
      <c r="K75" s="32"/>
      <c r="L75" s="32" t="s">
        <v>25</v>
      </c>
      <c r="M75" s="32" t="s">
        <v>26</v>
      </c>
    </row>
    <row r="76" customHeight="1" spans="1:13">
      <c r="A76" s="9">
        <v>74</v>
      </c>
      <c r="B76" s="31" t="s">
        <v>196</v>
      </c>
      <c r="C76" s="14" t="s">
        <v>224</v>
      </c>
      <c r="D76" s="32">
        <v>20231130998</v>
      </c>
      <c r="E76" s="32"/>
      <c r="F76" s="33">
        <v>72.6</v>
      </c>
      <c r="G76" s="34">
        <f t="shared" si="10"/>
        <v>36.3</v>
      </c>
      <c r="H76" s="33" t="s">
        <v>31</v>
      </c>
      <c r="I76" s="34"/>
      <c r="J76" s="34"/>
      <c r="K76" s="32"/>
      <c r="L76" s="32" t="s">
        <v>25</v>
      </c>
      <c r="M76" s="32"/>
    </row>
    <row r="77" customHeight="1" spans="1:13">
      <c r="A77" s="7">
        <v>75</v>
      </c>
      <c r="B77" s="35" t="s">
        <v>196</v>
      </c>
      <c r="C77" s="26" t="s">
        <v>227</v>
      </c>
      <c r="D77" s="26">
        <v>20231131007</v>
      </c>
      <c r="E77" s="26" t="s">
        <v>228</v>
      </c>
      <c r="F77" s="36">
        <v>91.8</v>
      </c>
      <c r="G77" s="37">
        <f t="shared" si="10"/>
        <v>45.9</v>
      </c>
      <c r="H77" s="36">
        <v>74</v>
      </c>
      <c r="I77" s="37">
        <f>H77*50%</f>
        <v>37</v>
      </c>
      <c r="J77" s="37">
        <f>SUM(G77,I77)</f>
        <v>82.9</v>
      </c>
      <c r="K77" s="26">
        <v>1</v>
      </c>
      <c r="L77" s="26" t="s">
        <v>17</v>
      </c>
      <c r="M77" s="20"/>
    </row>
    <row r="78" customHeight="1" spans="1:13">
      <c r="A78" s="7">
        <v>76</v>
      </c>
      <c r="B78" s="19" t="s">
        <v>196</v>
      </c>
      <c r="C78" s="20" t="s">
        <v>227</v>
      </c>
      <c r="D78" s="20">
        <v>20231131011</v>
      </c>
      <c r="E78" s="20"/>
      <c r="F78" s="21">
        <v>62.6</v>
      </c>
      <c r="G78" s="22">
        <f t="shared" si="10"/>
        <v>31.3</v>
      </c>
      <c r="H78" s="21">
        <v>63</v>
      </c>
      <c r="I78" s="22">
        <f>H78*50%</f>
        <v>31.5</v>
      </c>
      <c r="J78" s="22">
        <f>SUM(G78,I78)</f>
        <v>62.8</v>
      </c>
      <c r="K78" s="20">
        <v>2</v>
      </c>
      <c r="L78" s="20" t="s">
        <v>25</v>
      </c>
      <c r="M78" s="20"/>
    </row>
    <row r="79" customHeight="1" spans="1:13">
      <c r="A79" s="7">
        <v>77</v>
      </c>
      <c r="B79" s="19" t="s">
        <v>196</v>
      </c>
      <c r="C79" s="20" t="s">
        <v>227</v>
      </c>
      <c r="D79" s="20">
        <v>20231131009</v>
      </c>
      <c r="E79" s="20"/>
      <c r="F79" s="21">
        <v>81.2</v>
      </c>
      <c r="G79" s="22">
        <f t="shared" si="10"/>
        <v>40.6</v>
      </c>
      <c r="H79" s="21">
        <v>55</v>
      </c>
      <c r="I79" s="22"/>
      <c r="J79" s="22"/>
      <c r="K79" s="20"/>
      <c r="L79" s="20" t="s">
        <v>25</v>
      </c>
      <c r="M79" s="20" t="s">
        <v>26</v>
      </c>
    </row>
  </sheetData>
  <mergeCells count="1">
    <mergeCell ref="A1:L1"/>
  </mergeCells>
  <pageMargins left="0.554861111111111" right="0.357638888888889" top="0.60625" bottom="0.60625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龙赛中学</vt:lpstr>
      <vt:lpstr>骆驼中学</vt:lpstr>
      <vt:lpstr>仁爱中学（含九龙湖分校）</vt:lpstr>
      <vt:lpstr>立人中学</vt:lpstr>
      <vt:lpstr>中兴中学</vt:lpstr>
      <vt:lpstr>尚志中学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张志钧</cp:lastModifiedBy>
  <dcterms:created xsi:type="dcterms:W3CDTF">2022-05-26T06:41:00Z</dcterms:created>
  <cp:lastPrinted>2023-11-05T07:08:00Z</cp:lastPrinted>
  <dcterms:modified xsi:type="dcterms:W3CDTF">2023-11-05T11:16:40Z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664A0403E4894226A3488C2C46C3046C_12</vt:lpwstr>
  </property>
</Properties>
</file>