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10350" tabRatio="866"/>
  </bookViews>
  <sheets>
    <sheet name="职高语文" sheetId="2" r:id="rId1"/>
    <sheet name="职高数学" sheetId="3" r:id="rId2"/>
    <sheet name="小学语文（岗位一）" sheetId="4" r:id="rId3"/>
    <sheet name="小学语文（岗位二）" sheetId="5" r:id="rId4"/>
    <sheet name="小学数学（岗位一）" sheetId="6" r:id="rId5"/>
    <sheet name="小学数学（岗位二）" sheetId="7" r:id="rId6"/>
    <sheet name="小学音乐" sheetId="8" r:id="rId7"/>
    <sheet name="小学体育" sheetId="9" r:id="rId8"/>
    <sheet name="小学美术" sheetId="10" r:id="rId9"/>
    <sheet name="幼教" sheetId="11" r:id="rId10"/>
  </sheets>
  <calcPr calcId="125725"/>
</workbook>
</file>

<file path=xl/calcChain.xml><?xml version="1.0" encoding="utf-8"?>
<calcChain xmlns="http://schemas.openxmlformats.org/spreadsheetml/2006/main">
  <c r="K10" i="6"/>
  <c r="K22" i="11"/>
  <c r="J3"/>
  <c r="J4"/>
  <c r="K4" s="1"/>
  <c r="J5"/>
  <c r="J6"/>
  <c r="J7"/>
  <c r="J8"/>
  <c r="J9"/>
  <c r="J10"/>
  <c r="J11"/>
  <c r="J12"/>
  <c r="K12" s="1"/>
  <c r="J13"/>
  <c r="K13" s="1"/>
  <c r="J14"/>
  <c r="J15"/>
  <c r="J16"/>
  <c r="K16" s="1"/>
  <c r="J17"/>
  <c r="J18"/>
  <c r="J19"/>
  <c r="J20"/>
  <c r="K20" s="1"/>
  <c r="J21"/>
  <c r="K21" s="1"/>
  <c r="J2"/>
  <c r="J27" i="4"/>
  <c r="J13"/>
  <c r="J9"/>
  <c r="J2"/>
  <c r="J17"/>
  <c r="J28"/>
  <c r="J18"/>
  <c r="J23"/>
  <c r="J26"/>
  <c r="J24"/>
  <c r="J10"/>
  <c r="J16"/>
  <c r="J8"/>
  <c r="J5"/>
  <c r="J6"/>
  <c r="J29"/>
  <c r="J12"/>
  <c r="J4"/>
  <c r="J7"/>
  <c r="J30"/>
  <c r="J11"/>
  <c r="J25"/>
  <c r="J22"/>
  <c r="J15"/>
  <c r="J19"/>
  <c r="J20"/>
  <c r="H13"/>
  <c r="K13" s="1"/>
  <c r="H9"/>
  <c r="H2"/>
  <c r="K2" s="1"/>
  <c r="H17"/>
  <c r="H28"/>
  <c r="K28" s="1"/>
  <c r="H31"/>
  <c r="H32"/>
  <c r="H18"/>
  <c r="H23"/>
  <c r="K23" s="1"/>
  <c r="H26"/>
  <c r="H24"/>
  <c r="K24" s="1"/>
  <c r="H10"/>
  <c r="H16"/>
  <c r="K16" s="1"/>
  <c r="H8"/>
  <c r="H5"/>
  <c r="K5" s="1"/>
  <c r="H6"/>
  <c r="H29"/>
  <c r="K29" s="1"/>
  <c r="H12"/>
  <c r="H4"/>
  <c r="K4" s="1"/>
  <c r="H7"/>
  <c r="H30"/>
  <c r="K30" s="1"/>
  <c r="H33"/>
  <c r="H11"/>
  <c r="K11" s="1"/>
  <c r="H25"/>
  <c r="H22"/>
  <c r="K22" s="1"/>
  <c r="H15"/>
  <c r="H19"/>
  <c r="K19" s="1"/>
  <c r="H20"/>
  <c r="H27"/>
  <c r="K27" s="1"/>
  <c r="J4" i="5"/>
  <c r="J6"/>
  <c r="J5"/>
  <c r="H4"/>
  <c r="H6"/>
  <c r="H5"/>
  <c r="J20" i="6"/>
  <c r="J12"/>
  <c r="J11"/>
  <c r="J15"/>
  <c r="J4"/>
  <c r="J9"/>
  <c r="J18"/>
  <c r="J8"/>
  <c r="J10"/>
  <c r="J7"/>
  <c r="J16"/>
  <c r="J14"/>
  <c r="J5"/>
  <c r="J19"/>
  <c r="J17"/>
  <c r="J3"/>
  <c r="J24"/>
  <c r="J23"/>
  <c r="J6"/>
  <c r="J21"/>
  <c r="H20"/>
  <c r="K20" s="1"/>
  <c r="H12"/>
  <c r="H11"/>
  <c r="K11" s="1"/>
  <c r="H15"/>
  <c r="H25"/>
  <c r="H4"/>
  <c r="H9"/>
  <c r="K9" s="1"/>
  <c r="H18"/>
  <c r="H8"/>
  <c r="K8" s="1"/>
  <c r="H10"/>
  <c r="H7"/>
  <c r="K7" s="1"/>
  <c r="H16"/>
  <c r="H14"/>
  <c r="H26"/>
  <c r="H5"/>
  <c r="H19"/>
  <c r="H17"/>
  <c r="H3"/>
  <c r="H24"/>
  <c r="H23"/>
  <c r="H6"/>
  <c r="K6" s="1"/>
  <c r="H21"/>
  <c r="J9" i="7"/>
  <c r="J7"/>
  <c r="J6"/>
  <c r="J4"/>
  <c r="J3"/>
  <c r="H9"/>
  <c r="H7"/>
  <c r="H6"/>
  <c r="H4"/>
  <c r="H10"/>
  <c r="H3"/>
  <c r="J5" i="8"/>
  <c r="J10"/>
  <c r="J13"/>
  <c r="J6"/>
  <c r="J16"/>
  <c r="J12"/>
  <c r="J3"/>
  <c r="J7"/>
  <c r="J9"/>
  <c r="J14"/>
  <c r="J11"/>
  <c r="J18"/>
  <c r="J17"/>
  <c r="J15"/>
  <c r="H5"/>
  <c r="K5" s="1"/>
  <c r="H19"/>
  <c r="H10"/>
  <c r="K10" s="1"/>
  <c r="H13"/>
  <c r="H6"/>
  <c r="K6" s="1"/>
  <c r="H16"/>
  <c r="H12"/>
  <c r="K12" s="1"/>
  <c r="H3"/>
  <c r="H20"/>
  <c r="K20" s="1"/>
  <c r="H7"/>
  <c r="H9"/>
  <c r="K9" s="1"/>
  <c r="H14"/>
  <c r="H11"/>
  <c r="K11" s="1"/>
  <c r="H18"/>
  <c r="H17"/>
  <c r="K17" s="1"/>
  <c r="H15"/>
  <c r="H5" i="9"/>
  <c r="H7"/>
  <c r="H14"/>
  <c r="H6"/>
  <c r="H9"/>
  <c r="H8"/>
  <c r="H11"/>
  <c r="H10"/>
  <c r="H15"/>
  <c r="H12"/>
  <c r="H13"/>
  <c r="J2" i="10"/>
  <c r="J3"/>
  <c r="J7"/>
  <c r="H2"/>
  <c r="H3"/>
  <c r="H7"/>
  <c r="H8" i="11"/>
  <c r="K8" s="1"/>
  <c r="H5"/>
  <c r="K5" s="1"/>
  <c r="H3"/>
  <c r="K3" s="1"/>
  <c r="H16"/>
  <c r="H17"/>
  <c r="K17" s="1"/>
  <c r="H23"/>
  <c r="K23" s="1"/>
  <c r="H6"/>
  <c r="K6" s="1"/>
  <c r="H20"/>
  <c r="H18"/>
  <c r="K18" s="1"/>
  <c r="H19"/>
  <c r="K19" s="1"/>
  <c r="H7"/>
  <c r="K7" s="1"/>
  <c r="H14"/>
  <c r="K14" s="1"/>
  <c r="H9"/>
  <c r="K9" s="1"/>
  <c r="H15"/>
  <c r="K15" s="1"/>
  <c r="H24"/>
  <c r="K24" s="1"/>
  <c r="H12"/>
  <c r="H10"/>
  <c r="K10" s="1"/>
  <c r="H4"/>
  <c r="H13"/>
  <c r="H21"/>
  <c r="H2"/>
  <c r="K2" s="1"/>
  <c r="H11"/>
  <c r="K11" s="1"/>
  <c r="H22"/>
  <c r="J5" i="10"/>
  <c r="H5"/>
  <c r="J6"/>
  <c r="H6"/>
  <c r="J4"/>
  <c r="H4"/>
  <c r="H2" i="9"/>
  <c r="H3"/>
  <c r="H4"/>
  <c r="J8" i="8"/>
  <c r="H8"/>
  <c r="J2"/>
  <c r="H2"/>
  <c r="J4"/>
  <c r="H4"/>
  <c r="J5" i="7"/>
  <c r="H5"/>
  <c r="J8"/>
  <c r="H8"/>
  <c r="J2"/>
  <c r="H2"/>
  <c r="J22" i="6"/>
  <c r="H22"/>
  <c r="J13"/>
  <c r="H13"/>
  <c r="J2"/>
  <c r="H2"/>
  <c r="J3" i="5"/>
  <c r="H3"/>
  <c r="J2"/>
  <c r="H2"/>
  <c r="H7"/>
  <c r="J14" i="4"/>
  <c r="H14"/>
  <c r="J3"/>
  <c r="H3"/>
  <c r="J21"/>
  <c r="H21"/>
  <c r="J2" i="3"/>
  <c r="H2"/>
  <c r="J3"/>
  <c r="H3"/>
  <c r="J4"/>
  <c r="H4"/>
  <c r="J2" i="2"/>
  <c r="J3"/>
  <c r="H4"/>
  <c r="H2"/>
  <c r="H3"/>
  <c r="K10" i="7" l="1"/>
  <c r="K25" i="6"/>
  <c r="K32" i="4"/>
  <c r="K4" i="2"/>
  <c r="K5" i="5"/>
  <c r="K3" i="4"/>
  <c r="K21"/>
  <c r="K14"/>
  <c r="K4" i="10"/>
  <c r="K6"/>
  <c r="K2"/>
  <c r="K5"/>
  <c r="K7"/>
  <c r="K6" i="7"/>
  <c r="K5"/>
  <c r="K9"/>
  <c r="K8"/>
  <c r="K2"/>
  <c r="K13" i="6"/>
  <c r="K24"/>
  <c r="K2"/>
  <c r="K17"/>
  <c r="K14"/>
  <c r="K22"/>
  <c r="K5"/>
  <c r="K2" i="2"/>
  <c r="K2" i="8"/>
  <c r="K8"/>
  <c r="K4"/>
  <c r="K15" i="4"/>
  <c r="K12"/>
  <c r="K26"/>
  <c r="K9"/>
  <c r="K25"/>
  <c r="K6"/>
  <c r="K18"/>
  <c r="K33"/>
  <c r="K8"/>
  <c r="K31"/>
  <c r="K20"/>
  <c r="K7"/>
  <c r="K10"/>
  <c r="K17"/>
  <c r="K2" i="5"/>
  <c r="K4"/>
  <c r="K7"/>
  <c r="K3"/>
  <c r="K6"/>
  <c r="K19" i="6"/>
  <c r="K18"/>
  <c r="K21"/>
  <c r="K26"/>
  <c r="K4"/>
  <c r="K23"/>
  <c r="K16"/>
  <c r="K15"/>
  <c r="K3"/>
  <c r="K12"/>
  <c r="K3" i="7"/>
  <c r="K4"/>
  <c r="K7"/>
  <c r="K3" i="2"/>
  <c r="K3" i="10"/>
  <c r="K14" i="8"/>
  <c r="K13"/>
  <c r="K7"/>
  <c r="K19"/>
  <c r="K15"/>
  <c r="K3"/>
  <c r="K18"/>
  <c r="K16"/>
  <c r="K4" i="3"/>
  <c r="K2"/>
  <c r="K3"/>
</calcChain>
</file>

<file path=xl/sharedStrings.xml><?xml version="1.0" encoding="utf-8"?>
<sst xmlns="http://schemas.openxmlformats.org/spreadsheetml/2006/main" count="714" uniqueCount="105">
  <si>
    <t>岗位</t>
  </si>
  <si>
    <t>准考证号</t>
  </si>
  <si>
    <t>姓  名</t>
  </si>
  <si>
    <t>笔试成绩</t>
  </si>
  <si>
    <t>职高语文</t>
  </si>
  <si>
    <t>01</t>
  </si>
  <si>
    <t>02</t>
  </si>
  <si>
    <t>03</t>
  </si>
  <si>
    <t>陈碧晗</t>
  </si>
  <si>
    <t>04</t>
  </si>
  <si>
    <t>05</t>
  </si>
  <si>
    <t>06</t>
  </si>
  <si>
    <t>职高数学</t>
  </si>
  <si>
    <t>07</t>
  </si>
  <si>
    <t>08</t>
  </si>
  <si>
    <t>09</t>
  </si>
  <si>
    <t>10</t>
  </si>
  <si>
    <t>11</t>
  </si>
  <si>
    <t>12</t>
  </si>
  <si>
    <t>张加毅</t>
  </si>
  <si>
    <t>13</t>
  </si>
  <si>
    <t>14</t>
  </si>
  <si>
    <t>小学语文(岗位二）</t>
  </si>
  <si>
    <t>钟佳佟</t>
  </si>
  <si>
    <t>15</t>
  </si>
  <si>
    <t>岑李天涯</t>
  </si>
  <si>
    <t>16</t>
  </si>
  <si>
    <t>17</t>
  </si>
  <si>
    <t>18</t>
  </si>
  <si>
    <t>19</t>
  </si>
  <si>
    <t>小学语文(岗位一）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</si>
  <si>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</si>
  <si>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</si>
  <si>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</si>
  <si>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</si>
  <si>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</si>
  <si>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</si>
  <si>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</si>
  <si>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</si>
  <si>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</si>
  <si>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</si>
  <si>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</si>
  <si>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沈艺薇</t>
  </si>
  <si>
    <t>林语嫣</t>
  </si>
  <si>
    <t>徐雯璐</t>
  </si>
  <si>
    <t>包雨</t>
  </si>
  <si>
    <t>林玲</t>
  </si>
  <si>
    <t>贺露</t>
  </si>
  <si>
    <t>丁小青</t>
  </si>
  <si>
    <t>胡婉琼</t>
  </si>
  <si>
    <t>丁晔晗</t>
  </si>
  <si>
    <t>龚佳青</t>
  </si>
  <si>
    <t>张洁银</t>
  </si>
  <si>
    <t>徐海燕</t>
  </si>
  <si>
    <t>李丽</t>
  </si>
  <si>
    <t>朱丹唯</t>
  </si>
  <si>
    <t>小学数学(岗位一）</t>
  </si>
  <si>
    <t>陈艳</t>
  </si>
  <si>
    <t>王思诗</t>
  </si>
  <si>
    <t>徐芳芳</t>
  </si>
  <si>
    <t>岑余</t>
  </si>
  <si>
    <t>黄阳阳</t>
  </si>
  <si>
    <t>童丹妮</t>
  </si>
  <si>
    <t>冯徐娇</t>
  </si>
  <si>
    <t>楼奕彤</t>
  </si>
  <si>
    <t>方秀珠</t>
  </si>
  <si>
    <t>小学数学(岗位二）</t>
  </si>
  <si>
    <t>罗杭铁</t>
  </si>
  <si>
    <t>章晓伟</t>
  </si>
  <si>
    <t>厉陈</t>
  </si>
  <si>
    <t>小学体育</t>
  </si>
  <si>
    <t>陈烨杰</t>
  </si>
  <si>
    <t>沈锡军</t>
  </si>
  <si>
    <t>张鑫嘉</t>
  </si>
  <si>
    <t>曹超</t>
  </si>
  <si>
    <t>小学音乐</t>
  </si>
  <si>
    <t>王铮</t>
  </si>
  <si>
    <t>邵佳惠</t>
  </si>
  <si>
    <t>许亦琴</t>
  </si>
  <si>
    <t>叶楠</t>
  </si>
  <si>
    <t>朱宜闻</t>
  </si>
  <si>
    <t>小学美术</t>
  </si>
  <si>
    <t>项晓敏</t>
  </si>
  <si>
    <t>马晓颖</t>
  </si>
  <si>
    <t>幼教</t>
  </si>
  <si>
    <t>马岚</t>
  </si>
  <si>
    <t>李林虓</t>
  </si>
  <si>
    <t>刘丹妮</t>
  </si>
  <si>
    <t>闫孜颖</t>
  </si>
  <si>
    <t>严策</t>
  </si>
  <si>
    <t>刘瑜</t>
  </si>
  <si>
    <t>童方燕</t>
  </si>
  <si>
    <t>戴倩燕</t>
  </si>
  <si>
    <t>周玲玲</t>
  </si>
  <si>
    <t>孙璐</t>
  </si>
  <si>
    <t>面试成绩</t>
    <phoneticPr fontId="4" type="noConversion"/>
  </si>
  <si>
    <t>总分</t>
    <phoneticPr fontId="4" type="noConversion"/>
  </si>
  <si>
    <t>面试序号</t>
    <phoneticPr fontId="4" type="noConversion"/>
  </si>
  <si>
    <t>缺考</t>
    <phoneticPr fontId="4" type="noConversion"/>
  </si>
  <si>
    <t>缺考</t>
    <phoneticPr fontId="4" type="noConversion"/>
  </si>
  <si>
    <t>是否进入体检</t>
    <phoneticPr fontId="4" type="noConversion"/>
  </si>
  <si>
    <t>是</t>
    <phoneticPr fontId="4" type="noConversion"/>
  </si>
  <si>
    <t>否</t>
    <phoneticPr fontId="4" type="noConversion"/>
  </si>
  <si>
    <t>序号</t>
    <phoneticPr fontId="4" type="noConversion"/>
  </si>
  <si>
    <t>排名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</si>
</sst>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8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N1" sqref="N1"/>
    </sheetView>
  </sheetViews>
  <sheetFormatPr defaultRowHeight="13.5"/>
  <cols>
    <col min="1" max="1" width="5.875" style="13" customWidth="1"/>
    <col min="2" max="2" width="9" style="13"/>
    <col min="3" max="3" width="4.125" style="13" customWidth="1"/>
    <col min="4" max="4" width="3.625" style="13" customWidth="1"/>
    <col min="5" max="5" width="10.625" style="13" customWidth="1"/>
    <col min="6" max="12" width="9" style="13"/>
    <col min="13" max="13" width="8.875" style="13" customWidth="1"/>
  </cols>
  <sheetData>
    <row r="1" spans="1:13" ht="30.75" customHeight="1">
      <c r="A1" s="25" t="s">
        <v>103</v>
      </c>
      <c r="B1" s="34" t="s">
        <v>1</v>
      </c>
      <c r="C1" s="35"/>
      <c r="D1" s="36"/>
      <c r="E1" s="28" t="s">
        <v>0</v>
      </c>
      <c r="F1" s="28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28.5" customHeight="1">
      <c r="A2" s="9">
        <v>1</v>
      </c>
      <c r="B2" s="2">
        <v>2018131</v>
      </c>
      <c r="C2" s="8" t="s">
        <v>5</v>
      </c>
      <c r="D2" s="8" t="s">
        <v>7</v>
      </c>
      <c r="E2" s="3" t="s">
        <v>4</v>
      </c>
      <c r="F2" s="28" t="s">
        <v>8</v>
      </c>
      <c r="G2" s="2">
        <v>73</v>
      </c>
      <c r="H2" s="2">
        <f>G2*0.4</f>
        <v>29.200000000000003</v>
      </c>
      <c r="I2" s="2">
        <v>80</v>
      </c>
      <c r="J2" s="2">
        <f>I2*0.6</f>
        <v>48</v>
      </c>
      <c r="K2" s="2">
        <f>H2+J2</f>
        <v>77.2</v>
      </c>
      <c r="L2" s="14">
        <v>1</v>
      </c>
      <c r="M2" s="9" t="s">
        <v>101</v>
      </c>
    </row>
    <row r="3" spans="1:13" ht="24" customHeight="1">
      <c r="A3" s="9">
        <v>2</v>
      </c>
      <c r="B3" s="2">
        <v>2018131</v>
      </c>
      <c r="C3" s="8" t="s">
        <v>5</v>
      </c>
      <c r="D3" s="8" t="s">
        <v>9</v>
      </c>
      <c r="E3" s="3" t="s">
        <v>4</v>
      </c>
      <c r="F3" s="28"/>
      <c r="G3" s="2">
        <v>79</v>
      </c>
      <c r="H3" s="2">
        <f>G3*0.4</f>
        <v>31.6</v>
      </c>
      <c r="I3" s="2">
        <v>65.67</v>
      </c>
      <c r="J3" s="2">
        <f>I3*0.6</f>
        <v>39.402000000000001</v>
      </c>
      <c r="K3" s="2">
        <f>H3+J3</f>
        <v>71.00200000000001</v>
      </c>
      <c r="L3" s="14">
        <v>2</v>
      </c>
      <c r="M3" s="9" t="s">
        <v>102</v>
      </c>
    </row>
    <row r="4" spans="1:13" ht="21.75" customHeight="1">
      <c r="A4" s="9">
        <v>3</v>
      </c>
      <c r="B4" s="2">
        <v>2018131</v>
      </c>
      <c r="C4" s="8" t="s">
        <v>5</v>
      </c>
      <c r="D4" s="8" t="s">
        <v>11</v>
      </c>
      <c r="E4" s="3" t="s">
        <v>4</v>
      </c>
      <c r="F4" s="28"/>
      <c r="G4" s="2">
        <v>78</v>
      </c>
      <c r="H4" s="2">
        <f t="shared" ref="H4" si="0">G4*0.4</f>
        <v>31.200000000000003</v>
      </c>
      <c r="I4" s="14" t="s">
        <v>99</v>
      </c>
      <c r="J4" s="2"/>
      <c r="K4" s="2">
        <f t="shared" ref="K4" si="1">H4+J4</f>
        <v>31.200000000000003</v>
      </c>
      <c r="L4" s="14">
        <v>3</v>
      </c>
      <c r="M4" s="9" t="s">
        <v>102</v>
      </c>
    </row>
    <row r="5" spans="1:13" ht="14.25">
      <c r="F5" s="18"/>
      <c r="G5" s="12"/>
      <c r="H5" s="12"/>
      <c r="I5" s="12"/>
      <c r="J5" s="12"/>
      <c r="K5" s="12"/>
      <c r="L5" s="18"/>
    </row>
    <row r="6" spans="1:13">
      <c r="F6" s="18"/>
      <c r="G6" s="18"/>
      <c r="H6" s="18"/>
      <c r="I6" s="18"/>
      <c r="J6" s="18"/>
      <c r="K6" s="18"/>
      <c r="L6" s="18"/>
    </row>
  </sheetData>
  <sortState ref="A2:K7">
    <sortCondition descending="1" ref="G2:G7"/>
  </sortState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E8" sqref="E8"/>
    </sheetView>
  </sheetViews>
  <sheetFormatPr defaultRowHeight="13.5"/>
  <cols>
    <col min="1" max="1" width="5.5" customWidth="1"/>
    <col min="3" max="3" width="5.25" customWidth="1"/>
    <col min="4" max="4" width="5.5" customWidth="1"/>
    <col min="12" max="13" width="9" style="13"/>
  </cols>
  <sheetData>
    <row r="1" spans="1:13" ht="27">
      <c r="A1" s="9" t="s">
        <v>103</v>
      </c>
      <c r="B1" s="34" t="s">
        <v>1</v>
      </c>
      <c r="C1" s="35"/>
      <c r="D1" s="36"/>
      <c r="E1" s="28" t="s">
        <v>0</v>
      </c>
      <c r="F1" s="28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24" customHeight="1">
      <c r="A2" s="9">
        <v>1</v>
      </c>
      <c r="B2" s="2">
        <v>2018131</v>
      </c>
      <c r="C2" s="8" t="s">
        <v>35</v>
      </c>
      <c r="D2" s="8" t="s">
        <v>13</v>
      </c>
      <c r="E2" s="3" t="s">
        <v>84</v>
      </c>
      <c r="F2" s="28" t="s">
        <v>87</v>
      </c>
      <c r="G2" s="2">
        <v>74</v>
      </c>
      <c r="H2" s="2">
        <f t="shared" ref="H2:H24" si="0">G2*0.4</f>
        <v>29.6</v>
      </c>
      <c r="I2" s="2">
        <v>90.67</v>
      </c>
      <c r="J2" s="2">
        <f>I2*0.6</f>
        <v>54.402000000000001</v>
      </c>
      <c r="K2" s="2">
        <f>H2+J2</f>
        <v>84.00200000000001</v>
      </c>
      <c r="L2" s="14">
        <v>1</v>
      </c>
      <c r="M2" s="9" t="s">
        <v>101</v>
      </c>
    </row>
    <row r="3" spans="1:13" ht="24" customHeight="1">
      <c r="A3" s="9">
        <v>2</v>
      </c>
      <c r="B3" s="2">
        <v>2018131</v>
      </c>
      <c r="C3" s="8" t="s">
        <v>35</v>
      </c>
      <c r="D3" s="8" t="s">
        <v>9</v>
      </c>
      <c r="E3" s="3" t="s">
        <v>84</v>
      </c>
      <c r="F3" s="28" t="s">
        <v>86</v>
      </c>
      <c r="G3" s="2">
        <v>71</v>
      </c>
      <c r="H3" s="2">
        <f t="shared" si="0"/>
        <v>28.400000000000002</v>
      </c>
      <c r="I3" s="2">
        <v>91.5</v>
      </c>
      <c r="J3" s="2">
        <f t="shared" ref="J3:J21" si="1">I3*0.6</f>
        <v>54.9</v>
      </c>
      <c r="K3" s="2">
        <f t="shared" ref="K3:K24" si="2">H3+J3</f>
        <v>83.3</v>
      </c>
      <c r="L3" s="9">
        <v>2</v>
      </c>
      <c r="M3" s="9" t="s">
        <v>101</v>
      </c>
    </row>
    <row r="4" spans="1:13" ht="24" customHeight="1">
      <c r="A4" s="9">
        <v>3</v>
      </c>
      <c r="B4" s="2">
        <v>2018131</v>
      </c>
      <c r="C4" s="8" t="s">
        <v>38</v>
      </c>
      <c r="D4" s="8" t="s">
        <v>6</v>
      </c>
      <c r="E4" s="7" t="s">
        <v>84</v>
      </c>
      <c r="F4" s="7" t="s">
        <v>94</v>
      </c>
      <c r="G4" s="2">
        <v>67</v>
      </c>
      <c r="H4" s="2">
        <f t="shared" si="0"/>
        <v>26.8</v>
      </c>
      <c r="I4" s="2">
        <v>91.58</v>
      </c>
      <c r="J4" s="2">
        <f t="shared" si="1"/>
        <v>54.948</v>
      </c>
      <c r="K4" s="2">
        <f t="shared" si="2"/>
        <v>81.748000000000005</v>
      </c>
      <c r="L4" s="14">
        <v>3</v>
      </c>
      <c r="M4" s="9" t="s">
        <v>101</v>
      </c>
    </row>
    <row r="5" spans="1:13" ht="24" customHeight="1">
      <c r="A5" s="9">
        <v>4</v>
      </c>
      <c r="B5" s="2">
        <v>2018131</v>
      </c>
      <c r="C5" s="8" t="s">
        <v>35</v>
      </c>
      <c r="D5" s="8" t="s">
        <v>5</v>
      </c>
      <c r="E5" s="3" t="s">
        <v>84</v>
      </c>
      <c r="F5" s="28" t="s">
        <v>85</v>
      </c>
      <c r="G5" s="2">
        <v>72</v>
      </c>
      <c r="H5" s="2">
        <f t="shared" si="0"/>
        <v>28.8</v>
      </c>
      <c r="I5" s="2">
        <v>85.75</v>
      </c>
      <c r="J5" s="2">
        <f t="shared" si="1"/>
        <v>51.449999999999996</v>
      </c>
      <c r="K5" s="2">
        <f t="shared" si="2"/>
        <v>80.25</v>
      </c>
      <c r="L5" s="9">
        <v>4</v>
      </c>
      <c r="M5" s="9" t="s">
        <v>101</v>
      </c>
    </row>
    <row r="6" spans="1:13" ht="24" customHeight="1">
      <c r="A6" s="9">
        <v>5</v>
      </c>
      <c r="B6" s="2">
        <v>2018131</v>
      </c>
      <c r="C6" s="8" t="s">
        <v>36</v>
      </c>
      <c r="D6" s="8" t="s">
        <v>18</v>
      </c>
      <c r="E6" s="3" t="s">
        <v>84</v>
      </c>
      <c r="F6" s="1" t="s">
        <v>89</v>
      </c>
      <c r="G6" s="2">
        <v>69</v>
      </c>
      <c r="H6" s="2">
        <f t="shared" si="0"/>
        <v>27.6</v>
      </c>
      <c r="I6" s="2">
        <v>87.42</v>
      </c>
      <c r="J6" s="2">
        <f t="shared" si="1"/>
        <v>52.451999999999998</v>
      </c>
      <c r="K6" s="2">
        <f t="shared" si="2"/>
        <v>80.051999999999992</v>
      </c>
      <c r="L6" s="14">
        <v>5</v>
      </c>
      <c r="M6" s="9" t="s">
        <v>101</v>
      </c>
    </row>
    <row r="7" spans="1:13" ht="24" customHeight="1">
      <c r="A7" s="9">
        <v>6</v>
      </c>
      <c r="B7" s="2">
        <v>2018131</v>
      </c>
      <c r="C7" s="8" t="s">
        <v>35</v>
      </c>
      <c r="D7" s="8" t="s">
        <v>40</v>
      </c>
      <c r="E7" s="3" t="s">
        <v>84</v>
      </c>
      <c r="F7" s="28" t="s">
        <v>88</v>
      </c>
      <c r="G7" s="2">
        <v>68</v>
      </c>
      <c r="H7" s="2">
        <f t="shared" si="0"/>
        <v>27.200000000000003</v>
      </c>
      <c r="I7" s="2">
        <v>87.33</v>
      </c>
      <c r="J7" s="2">
        <f t="shared" si="1"/>
        <v>52.397999999999996</v>
      </c>
      <c r="K7" s="2">
        <f t="shared" si="2"/>
        <v>79.597999999999999</v>
      </c>
      <c r="L7" s="9">
        <v>6</v>
      </c>
      <c r="M7" s="9" t="s">
        <v>101</v>
      </c>
    </row>
    <row r="8" spans="1:13" ht="24" customHeight="1">
      <c r="A8" s="9">
        <v>7</v>
      </c>
      <c r="B8" s="2">
        <v>2018131</v>
      </c>
      <c r="C8" s="8" t="s">
        <v>36</v>
      </c>
      <c r="D8" s="8" t="s">
        <v>33</v>
      </c>
      <c r="E8" s="3" t="s">
        <v>84</v>
      </c>
      <c r="F8" s="28" t="s">
        <v>92</v>
      </c>
      <c r="G8" s="2">
        <v>73</v>
      </c>
      <c r="H8" s="2">
        <f t="shared" si="0"/>
        <v>29.200000000000003</v>
      </c>
      <c r="I8" s="2">
        <v>82.25</v>
      </c>
      <c r="J8" s="2">
        <f t="shared" si="1"/>
        <v>49.35</v>
      </c>
      <c r="K8" s="2">
        <f t="shared" si="2"/>
        <v>78.550000000000011</v>
      </c>
      <c r="L8" s="14">
        <v>7</v>
      </c>
      <c r="M8" s="9" t="s">
        <v>101</v>
      </c>
    </row>
    <row r="9" spans="1:13" ht="24" customHeight="1">
      <c r="A9" s="9">
        <v>8</v>
      </c>
      <c r="B9" s="2">
        <v>2018131</v>
      </c>
      <c r="C9" s="8" t="s">
        <v>36</v>
      </c>
      <c r="D9" s="8" t="s">
        <v>29</v>
      </c>
      <c r="E9" s="3" t="s">
        <v>84</v>
      </c>
      <c r="F9" s="1" t="s">
        <v>91</v>
      </c>
      <c r="G9" s="2">
        <v>68</v>
      </c>
      <c r="H9" s="2">
        <f t="shared" si="0"/>
        <v>27.200000000000003</v>
      </c>
      <c r="I9" s="2">
        <v>85.08</v>
      </c>
      <c r="J9" s="2">
        <f t="shared" si="1"/>
        <v>51.047999999999995</v>
      </c>
      <c r="K9" s="2">
        <f t="shared" si="2"/>
        <v>78.24799999999999</v>
      </c>
      <c r="L9" s="9">
        <v>8</v>
      </c>
      <c r="M9" s="9" t="s">
        <v>101</v>
      </c>
    </row>
    <row r="10" spans="1:13" ht="24" customHeight="1">
      <c r="A10" s="9">
        <v>9</v>
      </c>
      <c r="B10" s="2">
        <v>2018131</v>
      </c>
      <c r="C10" s="8" t="s">
        <v>37</v>
      </c>
      <c r="D10" s="8" t="s">
        <v>5</v>
      </c>
      <c r="E10" s="3" t="s">
        <v>84</v>
      </c>
      <c r="F10" s="1" t="s">
        <v>93</v>
      </c>
      <c r="G10" s="2">
        <v>67</v>
      </c>
      <c r="H10" s="2">
        <f t="shared" si="0"/>
        <v>26.8</v>
      </c>
      <c r="I10" s="2">
        <v>83.08</v>
      </c>
      <c r="J10" s="2">
        <f t="shared" si="1"/>
        <v>49.847999999999999</v>
      </c>
      <c r="K10" s="2">
        <f t="shared" si="2"/>
        <v>76.647999999999996</v>
      </c>
      <c r="L10" s="14">
        <v>9</v>
      </c>
      <c r="M10" s="9" t="s">
        <v>101</v>
      </c>
    </row>
    <row r="11" spans="1:13" ht="24" customHeight="1">
      <c r="A11" s="9">
        <v>10</v>
      </c>
      <c r="B11" s="2">
        <v>2018131</v>
      </c>
      <c r="C11" s="8" t="s">
        <v>36</v>
      </c>
      <c r="D11" s="8" t="s">
        <v>26</v>
      </c>
      <c r="E11" s="3" t="s">
        <v>84</v>
      </c>
      <c r="F11" s="1" t="s">
        <v>90</v>
      </c>
      <c r="G11" s="2">
        <v>79</v>
      </c>
      <c r="H11" s="2">
        <f t="shared" si="0"/>
        <v>31.6</v>
      </c>
      <c r="I11" s="2">
        <v>74.25</v>
      </c>
      <c r="J11" s="2">
        <f t="shared" si="1"/>
        <v>44.55</v>
      </c>
      <c r="K11" s="2">
        <f t="shared" si="2"/>
        <v>76.150000000000006</v>
      </c>
      <c r="L11" s="9">
        <v>10</v>
      </c>
      <c r="M11" s="9" t="s">
        <v>101</v>
      </c>
    </row>
    <row r="12" spans="1:13" ht="24" customHeight="1">
      <c r="A12" s="9">
        <v>11</v>
      </c>
      <c r="B12" s="2">
        <v>2018131</v>
      </c>
      <c r="C12" s="8" t="s">
        <v>36</v>
      </c>
      <c r="D12" s="8" t="s">
        <v>39</v>
      </c>
      <c r="E12" s="3" t="s">
        <v>84</v>
      </c>
      <c r="F12" s="1"/>
      <c r="G12" s="2">
        <v>67</v>
      </c>
      <c r="H12" s="2">
        <f t="shared" si="0"/>
        <v>26.8</v>
      </c>
      <c r="I12" s="2">
        <v>80.92</v>
      </c>
      <c r="J12" s="2">
        <f t="shared" si="1"/>
        <v>48.552</v>
      </c>
      <c r="K12" s="2">
        <f t="shared" si="2"/>
        <v>75.352000000000004</v>
      </c>
      <c r="L12" s="14">
        <v>11</v>
      </c>
      <c r="M12" s="9" t="s">
        <v>102</v>
      </c>
    </row>
    <row r="13" spans="1:13" ht="24" customHeight="1">
      <c r="A13" s="9">
        <v>12</v>
      </c>
      <c r="B13" s="2">
        <v>2018131</v>
      </c>
      <c r="C13" s="8" t="s">
        <v>38</v>
      </c>
      <c r="D13" s="8" t="s">
        <v>20</v>
      </c>
      <c r="E13" s="7" t="s">
        <v>84</v>
      </c>
      <c r="F13" s="7"/>
      <c r="G13" s="2">
        <v>67</v>
      </c>
      <c r="H13" s="2">
        <f t="shared" si="0"/>
        <v>26.8</v>
      </c>
      <c r="I13" s="2">
        <v>80.83</v>
      </c>
      <c r="J13" s="2">
        <f t="shared" si="1"/>
        <v>48.497999999999998</v>
      </c>
      <c r="K13" s="2">
        <f t="shared" si="2"/>
        <v>75.298000000000002</v>
      </c>
      <c r="L13" s="9">
        <v>12</v>
      </c>
      <c r="M13" s="9" t="s">
        <v>102</v>
      </c>
    </row>
    <row r="14" spans="1:13" ht="24" customHeight="1">
      <c r="A14" s="9">
        <v>13</v>
      </c>
      <c r="B14" s="2">
        <v>2018131</v>
      </c>
      <c r="C14" s="8" t="s">
        <v>36</v>
      </c>
      <c r="D14" s="8" t="s">
        <v>27</v>
      </c>
      <c r="E14" s="3" t="s">
        <v>84</v>
      </c>
      <c r="F14" s="1"/>
      <c r="G14" s="2">
        <v>68</v>
      </c>
      <c r="H14" s="2">
        <f t="shared" si="0"/>
        <v>27.200000000000003</v>
      </c>
      <c r="I14" s="2">
        <v>77.33</v>
      </c>
      <c r="J14" s="2">
        <f t="shared" si="1"/>
        <v>46.397999999999996</v>
      </c>
      <c r="K14" s="2">
        <f t="shared" si="2"/>
        <v>73.597999999999999</v>
      </c>
      <c r="L14" s="14">
        <v>13</v>
      </c>
      <c r="M14" s="9" t="s">
        <v>102</v>
      </c>
    </row>
    <row r="15" spans="1:13" ht="24" customHeight="1">
      <c r="A15" s="9">
        <v>14</v>
      </c>
      <c r="B15" s="2">
        <v>2018131</v>
      </c>
      <c r="C15" s="8" t="s">
        <v>37</v>
      </c>
      <c r="D15" s="8" t="s">
        <v>31</v>
      </c>
      <c r="E15" s="3" t="s">
        <v>84</v>
      </c>
      <c r="F15" s="1"/>
      <c r="G15" s="2">
        <v>68</v>
      </c>
      <c r="H15" s="2">
        <f t="shared" si="0"/>
        <v>27.200000000000003</v>
      </c>
      <c r="I15" s="2">
        <v>77.25</v>
      </c>
      <c r="J15" s="2">
        <f t="shared" si="1"/>
        <v>46.35</v>
      </c>
      <c r="K15" s="2">
        <f t="shared" si="2"/>
        <v>73.550000000000011</v>
      </c>
      <c r="L15" s="9">
        <v>14</v>
      </c>
      <c r="M15" s="9" t="s">
        <v>102</v>
      </c>
    </row>
    <row r="16" spans="1:13" ht="24" customHeight="1">
      <c r="A16" s="9">
        <v>15</v>
      </c>
      <c r="B16" s="2">
        <v>2018131</v>
      </c>
      <c r="C16" s="8" t="s">
        <v>38</v>
      </c>
      <c r="D16" s="8" t="s">
        <v>26</v>
      </c>
      <c r="E16" s="7" t="s">
        <v>84</v>
      </c>
      <c r="F16" s="7"/>
      <c r="G16" s="2">
        <v>71</v>
      </c>
      <c r="H16" s="2">
        <f t="shared" si="0"/>
        <v>28.400000000000002</v>
      </c>
      <c r="I16" s="2">
        <v>75</v>
      </c>
      <c r="J16" s="2">
        <f t="shared" si="1"/>
        <v>45</v>
      </c>
      <c r="K16" s="2">
        <f t="shared" si="2"/>
        <v>73.400000000000006</v>
      </c>
      <c r="L16" s="14">
        <v>15</v>
      </c>
      <c r="M16" s="9" t="s">
        <v>102</v>
      </c>
    </row>
    <row r="17" spans="1:13" ht="24" customHeight="1">
      <c r="A17" s="9">
        <v>16</v>
      </c>
      <c r="B17" s="2">
        <v>2018131</v>
      </c>
      <c r="C17" s="8" t="s">
        <v>35</v>
      </c>
      <c r="D17" s="8" t="s">
        <v>37</v>
      </c>
      <c r="E17" s="3" t="s">
        <v>84</v>
      </c>
      <c r="F17" s="1"/>
      <c r="G17" s="2">
        <v>70</v>
      </c>
      <c r="H17" s="2">
        <f t="shared" si="0"/>
        <v>28</v>
      </c>
      <c r="I17" s="2">
        <v>72.42</v>
      </c>
      <c r="J17" s="2">
        <f t="shared" si="1"/>
        <v>43.451999999999998</v>
      </c>
      <c r="K17" s="2">
        <f t="shared" si="2"/>
        <v>71.451999999999998</v>
      </c>
      <c r="L17" s="9">
        <v>16</v>
      </c>
      <c r="M17" s="9" t="s">
        <v>102</v>
      </c>
    </row>
    <row r="18" spans="1:13" ht="24" customHeight="1">
      <c r="A18" s="9">
        <v>17</v>
      </c>
      <c r="B18" s="2">
        <v>2018131</v>
      </c>
      <c r="C18" s="8" t="s">
        <v>37</v>
      </c>
      <c r="D18" s="8" t="s">
        <v>18</v>
      </c>
      <c r="E18" s="3" t="s">
        <v>84</v>
      </c>
      <c r="F18" s="28"/>
      <c r="G18" s="2">
        <v>69</v>
      </c>
      <c r="H18" s="2">
        <f t="shared" si="0"/>
        <v>27.6</v>
      </c>
      <c r="I18" s="2">
        <v>72.25</v>
      </c>
      <c r="J18" s="2">
        <f t="shared" si="1"/>
        <v>43.35</v>
      </c>
      <c r="K18" s="2">
        <f t="shared" si="2"/>
        <v>70.95</v>
      </c>
      <c r="L18" s="14">
        <v>17</v>
      </c>
      <c r="M18" s="9" t="s">
        <v>102</v>
      </c>
    </row>
    <row r="19" spans="1:13" ht="24" customHeight="1">
      <c r="A19" s="9">
        <v>18</v>
      </c>
      <c r="B19" s="2">
        <v>2018131</v>
      </c>
      <c r="C19" s="8" t="s">
        <v>35</v>
      </c>
      <c r="D19" s="8" t="s">
        <v>31</v>
      </c>
      <c r="E19" s="3" t="s">
        <v>84</v>
      </c>
      <c r="F19" s="28"/>
      <c r="G19" s="2">
        <v>68</v>
      </c>
      <c r="H19" s="2">
        <f t="shared" si="0"/>
        <v>27.200000000000003</v>
      </c>
      <c r="I19" s="2">
        <v>72.25</v>
      </c>
      <c r="J19" s="2">
        <f t="shared" si="1"/>
        <v>43.35</v>
      </c>
      <c r="K19" s="2">
        <f t="shared" si="2"/>
        <v>70.550000000000011</v>
      </c>
      <c r="L19" s="9">
        <v>18</v>
      </c>
      <c r="M19" s="9" t="s">
        <v>102</v>
      </c>
    </row>
    <row r="20" spans="1:13" ht="24" customHeight="1">
      <c r="A20" s="9">
        <v>19</v>
      </c>
      <c r="B20" s="2">
        <v>2018131</v>
      </c>
      <c r="C20" s="8" t="s">
        <v>37</v>
      </c>
      <c r="D20" s="8" t="s">
        <v>11</v>
      </c>
      <c r="E20" s="3" t="s">
        <v>84</v>
      </c>
      <c r="F20" s="1"/>
      <c r="G20" s="2">
        <v>69</v>
      </c>
      <c r="H20" s="2">
        <f t="shared" si="0"/>
        <v>27.6</v>
      </c>
      <c r="I20" s="2">
        <v>67.33</v>
      </c>
      <c r="J20" s="2">
        <f t="shared" si="1"/>
        <v>40.397999999999996</v>
      </c>
      <c r="K20" s="2">
        <f t="shared" si="2"/>
        <v>67.99799999999999</v>
      </c>
      <c r="L20" s="14">
        <v>19</v>
      </c>
      <c r="M20" s="9" t="s">
        <v>102</v>
      </c>
    </row>
    <row r="21" spans="1:13" ht="24" customHeight="1">
      <c r="A21" s="9">
        <v>20</v>
      </c>
      <c r="B21" s="2">
        <v>2018131</v>
      </c>
      <c r="C21" s="8" t="s">
        <v>38</v>
      </c>
      <c r="D21" s="8" t="s">
        <v>28</v>
      </c>
      <c r="E21" s="7" t="s">
        <v>84</v>
      </c>
      <c r="F21" s="7"/>
      <c r="G21" s="2">
        <v>67</v>
      </c>
      <c r="H21" s="2">
        <f t="shared" si="0"/>
        <v>26.8</v>
      </c>
      <c r="I21" s="2">
        <v>68.33</v>
      </c>
      <c r="J21" s="2">
        <f t="shared" si="1"/>
        <v>40.997999999999998</v>
      </c>
      <c r="K21" s="2">
        <f t="shared" si="2"/>
        <v>67.798000000000002</v>
      </c>
      <c r="L21" s="9">
        <v>20</v>
      </c>
      <c r="M21" s="9" t="s">
        <v>102</v>
      </c>
    </row>
    <row r="22" spans="1:13" ht="24" customHeight="1">
      <c r="A22" s="9">
        <v>21</v>
      </c>
      <c r="B22" s="2">
        <v>2018131</v>
      </c>
      <c r="C22" s="8" t="s">
        <v>37</v>
      </c>
      <c r="D22" s="8" t="s">
        <v>9</v>
      </c>
      <c r="E22" s="3" t="s">
        <v>84</v>
      </c>
      <c r="F22" s="28"/>
      <c r="G22" s="2">
        <v>83</v>
      </c>
      <c r="H22" s="2">
        <f t="shared" si="0"/>
        <v>33.200000000000003</v>
      </c>
      <c r="I22" s="14" t="s">
        <v>98</v>
      </c>
      <c r="J22" s="2"/>
      <c r="K22" s="2">
        <f t="shared" si="2"/>
        <v>33.200000000000003</v>
      </c>
      <c r="L22" s="14">
        <v>21</v>
      </c>
      <c r="M22" s="9" t="s">
        <v>102</v>
      </c>
    </row>
    <row r="23" spans="1:13" ht="24" customHeight="1">
      <c r="A23" s="9">
        <v>22</v>
      </c>
      <c r="B23" s="2">
        <v>2018131</v>
      </c>
      <c r="C23" s="8" t="s">
        <v>35</v>
      </c>
      <c r="D23" s="8" t="s">
        <v>27</v>
      </c>
      <c r="E23" s="3" t="s">
        <v>84</v>
      </c>
      <c r="F23" s="28"/>
      <c r="G23" s="2">
        <v>69</v>
      </c>
      <c r="H23" s="2">
        <f t="shared" si="0"/>
        <v>27.6</v>
      </c>
      <c r="I23" s="14" t="s">
        <v>98</v>
      </c>
      <c r="J23" s="2"/>
      <c r="K23" s="2">
        <f t="shared" si="2"/>
        <v>27.6</v>
      </c>
      <c r="L23" s="9">
        <v>22</v>
      </c>
      <c r="M23" s="9" t="s">
        <v>102</v>
      </c>
    </row>
    <row r="24" spans="1:13" ht="24" customHeight="1">
      <c r="A24" s="9">
        <v>23</v>
      </c>
      <c r="B24" s="2">
        <v>2018131</v>
      </c>
      <c r="C24" s="8" t="s">
        <v>38</v>
      </c>
      <c r="D24" s="8" t="s">
        <v>15</v>
      </c>
      <c r="E24" s="7" t="s">
        <v>84</v>
      </c>
      <c r="F24" s="7"/>
      <c r="G24" s="2">
        <v>68</v>
      </c>
      <c r="H24" s="2">
        <f t="shared" si="0"/>
        <v>27.200000000000003</v>
      </c>
      <c r="I24" s="14" t="s">
        <v>98</v>
      </c>
      <c r="J24" s="2"/>
      <c r="K24" s="2">
        <f t="shared" si="2"/>
        <v>27.200000000000003</v>
      </c>
      <c r="L24" s="14">
        <v>23</v>
      </c>
      <c r="M24" s="9" t="s">
        <v>102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L4" sqref="L4"/>
    </sheetView>
  </sheetViews>
  <sheetFormatPr defaultRowHeight="13.5"/>
  <cols>
    <col min="1" max="1" width="6.125" customWidth="1"/>
    <col min="3" max="3" width="5.375" customWidth="1"/>
    <col min="4" max="4" width="4.75" customWidth="1"/>
    <col min="5" max="5" width="10.875" customWidth="1"/>
  </cols>
  <sheetData>
    <row r="1" spans="1:13" ht="27">
      <c r="A1" s="9" t="s">
        <v>103</v>
      </c>
      <c r="B1" s="34" t="s">
        <v>1</v>
      </c>
      <c r="C1" s="35"/>
      <c r="D1" s="36"/>
      <c r="E1" s="1" t="s">
        <v>0</v>
      </c>
      <c r="F1" s="1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29.25" customHeight="1">
      <c r="A2" s="9">
        <v>1</v>
      </c>
      <c r="B2" s="2">
        <v>2018131</v>
      </c>
      <c r="C2" s="8" t="s">
        <v>5</v>
      </c>
      <c r="D2" s="8" t="s">
        <v>18</v>
      </c>
      <c r="E2" s="3" t="s">
        <v>12</v>
      </c>
      <c r="F2" s="1" t="s">
        <v>19</v>
      </c>
      <c r="G2" s="2">
        <v>60</v>
      </c>
      <c r="H2" s="2">
        <f>G2*0.4</f>
        <v>24</v>
      </c>
      <c r="I2" s="2">
        <v>85</v>
      </c>
      <c r="J2" s="2">
        <f>I2*0.6</f>
        <v>51</v>
      </c>
      <c r="K2" s="2">
        <f>H2+J2</f>
        <v>75</v>
      </c>
      <c r="L2" s="14">
        <v>1</v>
      </c>
      <c r="M2" s="9" t="s">
        <v>101</v>
      </c>
    </row>
    <row r="3" spans="1:13" ht="30.75" customHeight="1">
      <c r="A3" s="9">
        <v>2</v>
      </c>
      <c r="B3" s="2">
        <v>2018131</v>
      </c>
      <c r="C3" s="8" t="s">
        <v>5</v>
      </c>
      <c r="D3" s="8" t="s">
        <v>14</v>
      </c>
      <c r="E3" s="3" t="s">
        <v>12</v>
      </c>
      <c r="F3" s="1"/>
      <c r="G3" s="2">
        <v>60</v>
      </c>
      <c r="H3" s="2">
        <f t="shared" ref="H3" si="0">G3*0.4</f>
        <v>24</v>
      </c>
      <c r="I3" s="2">
        <v>76</v>
      </c>
      <c r="J3" s="2">
        <f t="shared" ref="J3" si="1">I3*0.6</f>
        <v>45.6</v>
      </c>
      <c r="K3" s="2">
        <f t="shared" ref="K3" si="2">H3+J3</f>
        <v>69.599999999999994</v>
      </c>
      <c r="L3" s="14">
        <v>2</v>
      </c>
      <c r="M3" s="9" t="s">
        <v>102</v>
      </c>
    </row>
    <row r="4" spans="1:13" ht="30.75" customHeight="1">
      <c r="A4" s="9">
        <v>3</v>
      </c>
      <c r="B4" s="2">
        <v>2018131</v>
      </c>
      <c r="C4" s="8" t="s">
        <v>5</v>
      </c>
      <c r="D4" s="8" t="s">
        <v>21</v>
      </c>
      <c r="E4" s="3" t="s">
        <v>12</v>
      </c>
      <c r="F4" s="1"/>
      <c r="G4" s="2">
        <v>66</v>
      </c>
      <c r="H4" s="2">
        <f>G4*0.4</f>
        <v>26.400000000000002</v>
      </c>
      <c r="I4" s="2">
        <v>64</v>
      </c>
      <c r="J4" s="2">
        <f>I4*0.6</f>
        <v>38.4</v>
      </c>
      <c r="K4" s="2">
        <f>H4+J4</f>
        <v>64.8</v>
      </c>
      <c r="L4" s="14">
        <v>3</v>
      </c>
      <c r="M4" s="9" t="s">
        <v>102</v>
      </c>
    </row>
    <row r="5" spans="1:13" ht="14.25">
      <c r="H5" s="12"/>
      <c r="I5" s="12"/>
      <c r="J5" s="12"/>
      <c r="K5" s="12"/>
      <c r="L5" s="10"/>
    </row>
    <row r="6" spans="1:13">
      <c r="H6" s="10"/>
      <c r="I6" s="10"/>
      <c r="J6" s="10"/>
      <c r="K6" s="10"/>
      <c r="L6" s="10"/>
    </row>
  </sheetData>
  <sortState ref="E2:K9">
    <sortCondition descending="1" ref="G2:G9"/>
  </sortState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L33" sqref="L33"/>
    </sheetView>
  </sheetViews>
  <sheetFormatPr defaultRowHeight="13.5"/>
  <cols>
    <col min="1" max="1" width="5.375" customWidth="1"/>
    <col min="3" max="3" width="4" customWidth="1"/>
    <col min="4" max="4" width="4.375" customWidth="1"/>
    <col min="5" max="5" width="18.375" style="13" customWidth="1"/>
    <col min="9" max="9" width="9" style="13"/>
    <col min="12" max="12" width="7.625" style="13" customWidth="1"/>
  </cols>
  <sheetData>
    <row r="1" spans="1:13" ht="27">
      <c r="A1" s="25" t="s">
        <v>103</v>
      </c>
      <c r="B1" s="34" t="s">
        <v>1</v>
      </c>
      <c r="C1" s="35"/>
      <c r="D1" s="36"/>
      <c r="E1" s="16" t="s">
        <v>0</v>
      </c>
      <c r="F1" s="1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s="21" customFormat="1" ht="24" customHeight="1">
      <c r="A2" s="22">
        <v>1</v>
      </c>
      <c r="B2" s="19">
        <v>2018131</v>
      </c>
      <c r="C2" s="23" t="s">
        <v>13</v>
      </c>
      <c r="D2" s="23" t="s">
        <v>35</v>
      </c>
      <c r="E2" s="17" t="s">
        <v>30</v>
      </c>
      <c r="F2" s="20" t="s">
        <v>49</v>
      </c>
      <c r="G2" s="19">
        <v>77.5</v>
      </c>
      <c r="H2" s="2">
        <f t="shared" ref="H2:H33" si="0">G2*0.4</f>
        <v>31</v>
      </c>
      <c r="I2" s="9">
        <v>94.83</v>
      </c>
      <c r="J2" s="2">
        <f t="shared" ref="J2:J30" si="1">I2*0.6</f>
        <v>56.897999999999996</v>
      </c>
      <c r="K2" s="2">
        <f t="shared" ref="K2:K33" si="2">H2+J2</f>
        <v>87.897999999999996</v>
      </c>
      <c r="L2" s="9">
        <v>1</v>
      </c>
      <c r="M2" s="9" t="s">
        <v>101</v>
      </c>
    </row>
    <row r="3" spans="1:13" s="21" customFormat="1" ht="24" customHeight="1">
      <c r="A3" s="22">
        <v>2</v>
      </c>
      <c r="B3" s="19">
        <v>2018131</v>
      </c>
      <c r="C3" s="23" t="s">
        <v>16</v>
      </c>
      <c r="D3" s="23" t="s">
        <v>36</v>
      </c>
      <c r="E3" s="17" t="s">
        <v>30</v>
      </c>
      <c r="F3" s="20" t="s">
        <v>55</v>
      </c>
      <c r="G3" s="19">
        <v>81</v>
      </c>
      <c r="H3" s="2">
        <f t="shared" si="0"/>
        <v>32.4</v>
      </c>
      <c r="I3" s="2">
        <v>91.67</v>
      </c>
      <c r="J3" s="2">
        <f t="shared" si="1"/>
        <v>55.002000000000002</v>
      </c>
      <c r="K3" s="2">
        <f t="shared" si="2"/>
        <v>87.402000000000001</v>
      </c>
      <c r="L3" s="14">
        <v>2</v>
      </c>
      <c r="M3" s="9" t="s">
        <v>101</v>
      </c>
    </row>
    <row r="4" spans="1:13" s="21" customFormat="1" ht="24" customHeight="1">
      <c r="A4" s="22">
        <v>3</v>
      </c>
      <c r="B4" s="19">
        <v>2018131</v>
      </c>
      <c r="C4" s="23" t="s">
        <v>10</v>
      </c>
      <c r="D4" s="23" t="s">
        <v>20</v>
      </c>
      <c r="E4" s="17" t="s">
        <v>30</v>
      </c>
      <c r="F4" s="20" t="s">
        <v>42</v>
      </c>
      <c r="G4" s="19">
        <v>76</v>
      </c>
      <c r="H4" s="2">
        <f t="shared" si="0"/>
        <v>30.400000000000002</v>
      </c>
      <c r="I4" s="9">
        <v>94.93</v>
      </c>
      <c r="J4" s="2">
        <f t="shared" si="1"/>
        <v>56.958000000000006</v>
      </c>
      <c r="K4" s="2">
        <f t="shared" si="2"/>
        <v>87.358000000000004</v>
      </c>
      <c r="L4" s="9">
        <v>3</v>
      </c>
      <c r="M4" s="9" t="s">
        <v>101</v>
      </c>
    </row>
    <row r="5" spans="1:13" s="21" customFormat="1" ht="24" customHeight="1">
      <c r="A5" s="22">
        <v>4</v>
      </c>
      <c r="B5" s="19">
        <v>2018131</v>
      </c>
      <c r="C5" s="23" t="s">
        <v>14</v>
      </c>
      <c r="D5" s="23" t="s">
        <v>9</v>
      </c>
      <c r="E5" s="17" t="s">
        <v>30</v>
      </c>
      <c r="F5" s="20" t="s">
        <v>51</v>
      </c>
      <c r="G5" s="19">
        <v>76.5</v>
      </c>
      <c r="H5" s="2">
        <f t="shared" si="0"/>
        <v>30.6</v>
      </c>
      <c r="I5" s="9">
        <v>89.47</v>
      </c>
      <c r="J5" s="2">
        <f t="shared" si="1"/>
        <v>53.681999999999995</v>
      </c>
      <c r="K5" s="2">
        <f t="shared" si="2"/>
        <v>84.281999999999996</v>
      </c>
      <c r="L5" s="14">
        <v>4</v>
      </c>
      <c r="M5" s="9" t="s">
        <v>101</v>
      </c>
    </row>
    <row r="6" spans="1:13" s="21" customFormat="1" ht="24" customHeight="1">
      <c r="A6" s="22">
        <v>5</v>
      </c>
      <c r="B6" s="19">
        <v>2018131</v>
      </c>
      <c r="C6" s="23" t="s">
        <v>15</v>
      </c>
      <c r="D6" s="23" t="s">
        <v>11</v>
      </c>
      <c r="E6" s="17" t="s">
        <v>30</v>
      </c>
      <c r="F6" s="20" t="s">
        <v>52</v>
      </c>
      <c r="G6" s="19">
        <v>76.5</v>
      </c>
      <c r="H6" s="2">
        <f t="shared" si="0"/>
        <v>30.6</v>
      </c>
      <c r="I6" s="9">
        <v>88.83</v>
      </c>
      <c r="J6" s="2">
        <f t="shared" si="1"/>
        <v>53.297999999999995</v>
      </c>
      <c r="K6" s="2">
        <f t="shared" si="2"/>
        <v>83.897999999999996</v>
      </c>
      <c r="L6" s="9">
        <v>5</v>
      </c>
      <c r="M6" s="9" t="s">
        <v>101</v>
      </c>
    </row>
    <row r="7" spans="1:13" s="21" customFormat="1" ht="24" customHeight="1">
      <c r="A7" s="22">
        <v>6</v>
      </c>
      <c r="B7" s="19">
        <v>2018131</v>
      </c>
      <c r="C7" s="23" t="s">
        <v>13</v>
      </c>
      <c r="D7" s="23" t="s">
        <v>18</v>
      </c>
      <c r="E7" s="17" t="s">
        <v>30</v>
      </c>
      <c r="F7" s="20" t="s">
        <v>47</v>
      </c>
      <c r="G7" s="19">
        <v>76</v>
      </c>
      <c r="H7" s="2">
        <f t="shared" si="0"/>
        <v>30.400000000000002</v>
      </c>
      <c r="I7" s="9">
        <v>88.67</v>
      </c>
      <c r="J7" s="2">
        <f t="shared" si="1"/>
        <v>53.201999999999998</v>
      </c>
      <c r="K7" s="2">
        <f t="shared" si="2"/>
        <v>83.602000000000004</v>
      </c>
      <c r="L7" s="14">
        <v>6</v>
      </c>
      <c r="M7" s="9" t="s">
        <v>101</v>
      </c>
    </row>
    <row r="8" spans="1:13" s="21" customFormat="1" ht="24" customHeight="1">
      <c r="A8" s="22">
        <v>7</v>
      </c>
      <c r="B8" s="19">
        <v>2018131</v>
      </c>
      <c r="C8" s="23" t="s">
        <v>13</v>
      </c>
      <c r="D8" s="23" t="s">
        <v>13</v>
      </c>
      <c r="E8" s="17" t="s">
        <v>30</v>
      </c>
      <c r="F8" s="20" t="s">
        <v>46</v>
      </c>
      <c r="G8" s="19">
        <v>76.5</v>
      </c>
      <c r="H8" s="2">
        <f t="shared" si="0"/>
        <v>30.6</v>
      </c>
      <c r="I8" s="9">
        <v>88.17</v>
      </c>
      <c r="J8" s="2">
        <f t="shared" si="1"/>
        <v>52.902000000000001</v>
      </c>
      <c r="K8" s="2">
        <f t="shared" si="2"/>
        <v>83.50200000000001</v>
      </c>
      <c r="L8" s="9">
        <v>7</v>
      </c>
      <c r="M8" s="9" t="s">
        <v>101</v>
      </c>
    </row>
    <row r="9" spans="1:13" s="21" customFormat="1" ht="24" customHeight="1">
      <c r="A9" s="22">
        <v>8</v>
      </c>
      <c r="B9" s="19">
        <v>2018131</v>
      </c>
      <c r="C9" s="23" t="s">
        <v>13</v>
      </c>
      <c r="D9" s="23" t="s">
        <v>28</v>
      </c>
      <c r="E9" s="17" t="s">
        <v>30</v>
      </c>
      <c r="F9" s="20" t="s">
        <v>48</v>
      </c>
      <c r="G9" s="19">
        <v>78</v>
      </c>
      <c r="H9" s="2">
        <f t="shared" si="0"/>
        <v>31.200000000000003</v>
      </c>
      <c r="I9" s="9">
        <v>85.33</v>
      </c>
      <c r="J9" s="2">
        <f t="shared" si="1"/>
        <v>51.198</v>
      </c>
      <c r="K9" s="2">
        <f t="shared" si="2"/>
        <v>82.397999999999996</v>
      </c>
      <c r="L9" s="14">
        <v>8</v>
      </c>
      <c r="M9" s="9" t="s">
        <v>101</v>
      </c>
    </row>
    <row r="10" spans="1:13" s="21" customFormat="1" ht="24" customHeight="1">
      <c r="A10" s="22">
        <v>9</v>
      </c>
      <c r="B10" s="19">
        <v>2018131</v>
      </c>
      <c r="C10" s="23" t="s">
        <v>10</v>
      </c>
      <c r="D10" s="23" t="s">
        <v>27</v>
      </c>
      <c r="E10" s="17" t="s">
        <v>30</v>
      </c>
      <c r="F10" s="20" t="s">
        <v>43</v>
      </c>
      <c r="G10" s="19">
        <v>76.5</v>
      </c>
      <c r="H10" s="2">
        <f t="shared" si="0"/>
        <v>30.6</v>
      </c>
      <c r="I10" s="9">
        <v>85.53</v>
      </c>
      <c r="J10" s="2">
        <f t="shared" si="1"/>
        <v>51.317999999999998</v>
      </c>
      <c r="K10" s="2">
        <f t="shared" si="2"/>
        <v>81.918000000000006</v>
      </c>
      <c r="L10" s="9">
        <v>9</v>
      </c>
      <c r="M10" s="9" t="s">
        <v>101</v>
      </c>
    </row>
    <row r="11" spans="1:13" s="21" customFormat="1" ht="24" customHeight="1">
      <c r="A11" s="22">
        <v>10</v>
      </c>
      <c r="B11" s="19">
        <v>2018131</v>
      </c>
      <c r="C11" s="23" t="s">
        <v>16</v>
      </c>
      <c r="D11" s="23" t="s">
        <v>20</v>
      </c>
      <c r="E11" s="17" t="s">
        <v>30</v>
      </c>
      <c r="F11" s="20" t="s">
        <v>53</v>
      </c>
      <c r="G11" s="19">
        <v>76</v>
      </c>
      <c r="H11" s="2">
        <f t="shared" si="0"/>
        <v>30.400000000000002</v>
      </c>
      <c r="I11" s="9">
        <v>85.33</v>
      </c>
      <c r="J11" s="2">
        <f t="shared" si="1"/>
        <v>51.198</v>
      </c>
      <c r="K11" s="2">
        <f t="shared" si="2"/>
        <v>81.597999999999999</v>
      </c>
      <c r="L11" s="14">
        <v>10</v>
      </c>
      <c r="M11" s="9" t="s">
        <v>101</v>
      </c>
    </row>
    <row r="12" spans="1:13" s="21" customFormat="1" ht="24" customHeight="1">
      <c r="A12" s="22">
        <v>11</v>
      </c>
      <c r="B12" s="19">
        <v>2018131</v>
      </c>
      <c r="C12" s="23" t="s">
        <v>16</v>
      </c>
      <c r="D12" s="23" t="s">
        <v>28</v>
      </c>
      <c r="E12" s="17" t="s">
        <v>30</v>
      </c>
      <c r="F12" s="20" t="s">
        <v>54</v>
      </c>
      <c r="G12" s="19">
        <v>76.5</v>
      </c>
      <c r="H12" s="2">
        <f t="shared" si="0"/>
        <v>30.6</v>
      </c>
      <c r="I12" s="9">
        <v>84.83</v>
      </c>
      <c r="J12" s="2">
        <f t="shared" si="1"/>
        <v>50.897999999999996</v>
      </c>
      <c r="K12" s="2">
        <f t="shared" si="2"/>
        <v>81.49799999999999</v>
      </c>
      <c r="L12" s="9">
        <v>11</v>
      </c>
      <c r="M12" s="9" t="s">
        <v>101</v>
      </c>
    </row>
    <row r="13" spans="1:13" s="21" customFormat="1" ht="24" customHeight="1">
      <c r="A13" s="22">
        <v>12</v>
      </c>
      <c r="B13" s="19">
        <v>2018131</v>
      </c>
      <c r="C13" s="23" t="s">
        <v>13</v>
      </c>
      <c r="D13" s="23" t="s">
        <v>36</v>
      </c>
      <c r="E13" s="17" t="s">
        <v>30</v>
      </c>
      <c r="F13" s="20" t="s">
        <v>50</v>
      </c>
      <c r="G13" s="19">
        <v>79.5</v>
      </c>
      <c r="H13" s="2">
        <f t="shared" si="0"/>
        <v>31.8</v>
      </c>
      <c r="I13" s="26">
        <v>82.5</v>
      </c>
      <c r="J13" s="2">
        <f t="shared" si="1"/>
        <v>49.5</v>
      </c>
      <c r="K13" s="2">
        <f t="shared" si="2"/>
        <v>81.3</v>
      </c>
      <c r="L13" s="14">
        <v>12</v>
      </c>
      <c r="M13" s="9" t="s">
        <v>101</v>
      </c>
    </row>
    <row r="14" spans="1:13" s="21" customFormat="1" ht="24" customHeight="1">
      <c r="A14" s="22">
        <v>13</v>
      </c>
      <c r="B14" s="19">
        <v>2018131</v>
      </c>
      <c r="C14" s="23" t="s">
        <v>11</v>
      </c>
      <c r="D14" s="23" t="s">
        <v>14</v>
      </c>
      <c r="E14" s="17" t="s">
        <v>30</v>
      </c>
      <c r="F14" s="20" t="s">
        <v>44</v>
      </c>
      <c r="G14" s="19">
        <v>79.5</v>
      </c>
      <c r="H14" s="2">
        <f t="shared" si="0"/>
        <v>31.8</v>
      </c>
      <c r="I14" s="2">
        <v>82.17</v>
      </c>
      <c r="J14" s="2">
        <f t="shared" si="1"/>
        <v>49.302</v>
      </c>
      <c r="K14" s="2">
        <f t="shared" si="2"/>
        <v>81.102000000000004</v>
      </c>
      <c r="L14" s="9">
        <v>13</v>
      </c>
      <c r="M14" s="9" t="s">
        <v>101</v>
      </c>
    </row>
    <row r="15" spans="1:13" s="21" customFormat="1" ht="24" customHeight="1">
      <c r="A15" s="22">
        <v>14</v>
      </c>
      <c r="B15" s="19">
        <v>2018131</v>
      </c>
      <c r="C15" s="23" t="s">
        <v>11</v>
      </c>
      <c r="D15" s="23" t="s">
        <v>37</v>
      </c>
      <c r="E15" s="17" t="s">
        <v>30</v>
      </c>
      <c r="F15" s="20" t="s">
        <v>45</v>
      </c>
      <c r="G15" s="19">
        <v>75.5</v>
      </c>
      <c r="H15" s="2">
        <f t="shared" si="0"/>
        <v>30.200000000000003</v>
      </c>
      <c r="I15" s="9">
        <v>84.67</v>
      </c>
      <c r="J15" s="2">
        <f t="shared" si="1"/>
        <v>50.802</v>
      </c>
      <c r="K15" s="2">
        <f t="shared" si="2"/>
        <v>81.00200000000001</v>
      </c>
      <c r="L15" s="14">
        <v>14</v>
      </c>
      <c r="M15" s="9" t="s">
        <v>101</v>
      </c>
    </row>
    <row r="16" spans="1:13" s="21" customFormat="1" ht="24" customHeight="1">
      <c r="A16" s="22">
        <v>15</v>
      </c>
      <c r="B16" s="19">
        <v>2018131</v>
      </c>
      <c r="C16" s="23" t="s">
        <v>13</v>
      </c>
      <c r="D16" s="23" t="s">
        <v>9</v>
      </c>
      <c r="E16" s="17" t="s">
        <v>30</v>
      </c>
      <c r="F16" s="20"/>
      <c r="G16" s="19">
        <v>76.5</v>
      </c>
      <c r="H16" s="2">
        <f t="shared" si="0"/>
        <v>30.6</v>
      </c>
      <c r="I16" s="9">
        <v>82.33</v>
      </c>
      <c r="J16" s="2">
        <f t="shared" si="1"/>
        <v>49.397999999999996</v>
      </c>
      <c r="K16" s="2">
        <f t="shared" si="2"/>
        <v>79.99799999999999</v>
      </c>
      <c r="L16" s="9">
        <v>15</v>
      </c>
      <c r="M16" s="9" t="s">
        <v>102</v>
      </c>
    </row>
    <row r="17" spans="1:13" s="21" customFormat="1" ht="24" customHeight="1">
      <c r="A17" s="22">
        <v>16</v>
      </c>
      <c r="B17" s="19">
        <v>2018131</v>
      </c>
      <c r="C17" s="23" t="s">
        <v>14</v>
      </c>
      <c r="D17" s="23" t="s">
        <v>14</v>
      </c>
      <c r="E17" s="17" t="s">
        <v>30</v>
      </c>
      <c r="F17" s="20"/>
      <c r="G17" s="19">
        <v>77.5</v>
      </c>
      <c r="H17" s="2">
        <f t="shared" si="0"/>
        <v>31</v>
      </c>
      <c r="I17" s="9">
        <v>81.13</v>
      </c>
      <c r="J17" s="2">
        <f t="shared" si="1"/>
        <v>48.677999999999997</v>
      </c>
      <c r="K17" s="2">
        <f t="shared" si="2"/>
        <v>79.677999999999997</v>
      </c>
      <c r="L17" s="14">
        <v>16</v>
      </c>
      <c r="M17" s="9" t="s">
        <v>102</v>
      </c>
    </row>
    <row r="18" spans="1:13" s="21" customFormat="1" ht="24" customHeight="1">
      <c r="A18" s="22">
        <v>17</v>
      </c>
      <c r="B18" s="19">
        <v>2018131</v>
      </c>
      <c r="C18" s="23" t="s">
        <v>11</v>
      </c>
      <c r="D18" s="23" t="s">
        <v>13</v>
      </c>
      <c r="E18" s="17" t="s">
        <v>30</v>
      </c>
      <c r="F18" s="20"/>
      <c r="G18" s="19">
        <v>77</v>
      </c>
      <c r="H18" s="2">
        <f t="shared" si="0"/>
        <v>30.8</v>
      </c>
      <c r="I18" s="9">
        <v>81.33</v>
      </c>
      <c r="J18" s="2">
        <f t="shared" si="1"/>
        <v>48.797999999999995</v>
      </c>
      <c r="K18" s="2">
        <f t="shared" si="2"/>
        <v>79.597999999999999</v>
      </c>
      <c r="L18" s="9">
        <v>17</v>
      </c>
      <c r="M18" s="9" t="s">
        <v>102</v>
      </c>
    </row>
    <row r="19" spans="1:13" s="21" customFormat="1" ht="24" customHeight="1">
      <c r="A19" s="22">
        <v>18</v>
      </c>
      <c r="B19" s="19">
        <v>2018131</v>
      </c>
      <c r="C19" s="23" t="s">
        <v>13</v>
      </c>
      <c r="D19" s="23" t="s">
        <v>6</v>
      </c>
      <c r="E19" s="17" t="s">
        <v>30</v>
      </c>
      <c r="F19" s="20"/>
      <c r="G19" s="19">
        <v>75.5</v>
      </c>
      <c r="H19" s="2">
        <f t="shared" si="0"/>
        <v>30.200000000000003</v>
      </c>
      <c r="I19" s="9">
        <v>81</v>
      </c>
      <c r="J19" s="2">
        <f t="shared" si="1"/>
        <v>48.6</v>
      </c>
      <c r="K19" s="2">
        <f t="shared" si="2"/>
        <v>78.800000000000011</v>
      </c>
      <c r="L19" s="14">
        <v>18</v>
      </c>
      <c r="M19" s="9" t="s">
        <v>102</v>
      </c>
    </row>
    <row r="20" spans="1:13" s="21" customFormat="1" ht="24" customHeight="1">
      <c r="A20" s="22">
        <v>19</v>
      </c>
      <c r="B20" s="19">
        <v>2018131</v>
      </c>
      <c r="C20" s="23" t="s">
        <v>13</v>
      </c>
      <c r="D20" s="23" t="s">
        <v>27</v>
      </c>
      <c r="E20" s="17" t="s">
        <v>30</v>
      </c>
      <c r="F20" s="20"/>
      <c r="G20" s="19">
        <v>75.5</v>
      </c>
      <c r="H20" s="2">
        <f t="shared" si="0"/>
        <v>30.200000000000003</v>
      </c>
      <c r="I20" s="9">
        <v>81</v>
      </c>
      <c r="J20" s="2">
        <f t="shared" si="1"/>
        <v>48.6</v>
      </c>
      <c r="K20" s="2">
        <f t="shared" si="2"/>
        <v>78.800000000000011</v>
      </c>
      <c r="L20" s="9">
        <v>18</v>
      </c>
      <c r="M20" s="9" t="s">
        <v>102</v>
      </c>
    </row>
    <row r="21" spans="1:13" s="21" customFormat="1" ht="24" customHeight="1">
      <c r="A21" s="22">
        <v>20</v>
      </c>
      <c r="B21" s="19">
        <v>2018131</v>
      </c>
      <c r="C21" s="23" t="s">
        <v>16</v>
      </c>
      <c r="D21" s="23" t="s">
        <v>35</v>
      </c>
      <c r="E21" s="17" t="s">
        <v>30</v>
      </c>
      <c r="F21" s="20"/>
      <c r="G21" s="19">
        <v>81.5</v>
      </c>
      <c r="H21" s="2">
        <f t="shared" si="0"/>
        <v>32.6</v>
      </c>
      <c r="I21" s="2">
        <v>76</v>
      </c>
      <c r="J21" s="2">
        <f t="shared" si="1"/>
        <v>45.6</v>
      </c>
      <c r="K21" s="2">
        <f t="shared" si="2"/>
        <v>78.2</v>
      </c>
      <c r="L21" s="14">
        <v>20</v>
      </c>
      <c r="M21" s="9" t="s">
        <v>102</v>
      </c>
    </row>
    <row r="22" spans="1:13" s="21" customFormat="1" ht="24" customHeight="1">
      <c r="A22" s="22">
        <v>21</v>
      </c>
      <c r="B22" s="19">
        <v>2018131</v>
      </c>
      <c r="C22" s="23" t="s">
        <v>11</v>
      </c>
      <c r="D22" s="23" t="s">
        <v>33</v>
      </c>
      <c r="E22" s="17" t="s">
        <v>30</v>
      </c>
      <c r="F22" s="20"/>
      <c r="G22" s="19">
        <v>75.5</v>
      </c>
      <c r="H22" s="2">
        <f t="shared" si="0"/>
        <v>30.200000000000003</v>
      </c>
      <c r="I22" s="9">
        <v>79.47</v>
      </c>
      <c r="J22" s="2">
        <f t="shared" si="1"/>
        <v>47.681999999999995</v>
      </c>
      <c r="K22" s="2">
        <f t="shared" si="2"/>
        <v>77.882000000000005</v>
      </c>
      <c r="L22" s="9">
        <v>21</v>
      </c>
      <c r="M22" s="9" t="s">
        <v>102</v>
      </c>
    </row>
    <row r="23" spans="1:13" s="21" customFormat="1" ht="24" customHeight="1">
      <c r="A23" s="22">
        <v>22</v>
      </c>
      <c r="B23" s="19">
        <v>2018131</v>
      </c>
      <c r="C23" s="23" t="s">
        <v>13</v>
      </c>
      <c r="D23" s="23" t="s">
        <v>21</v>
      </c>
      <c r="E23" s="17" t="s">
        <v>30</v>
      </c>
      <c r="F23" s="20"/>
      <c r="G23" s="19">
        <v>77</v>
      </c>
      <c r="H23" s="2">
        <f t="shared" si="0"/>
        <v>30.8</v>
      </c>
      <c r="I23" s="9">
        <v>77</v>
      </c>
      <c r="J23" s="2">
        <f t="shared" si="1"/>
        <v>46.199999999999996</v>
      </c>
      <c r="K23" s="2">
        <f t="shared" si="2"/>
        <v>77</v>
      </c>
      <c r="L23" s="14">
        <v>22</v>
      </c>
      <c r="M23" s="9" t="s">
        <v>102</v>
      </c>
    </row>
    <row r="24" spans="1:13" s="21" customFormat="1" ht="24" customHeight="1">
      <c r="A24" s="22">
        <v>23</v>
      </c>
      <c r="B24" s="19">
        <v>2018131</v>
      </c>
      <c r="C24" s="23" t="s">
        <v>10</v>
      </c>
      <c r="D24" s="23" t="s">
        <v>18</v>
      </c>
      <c r="E24" s="17" t="s">
        <v>30</v>
      </c>
      <c r="F24" s="20"/>
      <c r="G24" s="19">
        <v>76.5</v>
      </c>
      <c r="H24" s="2">
        <f t="shared" si="0"/>
        <v>30.6</v>
      </c>
      <c r="I24" s="9">
        <v>76</v>
      </c>
      <c r="J24" s="2">
        <f t="shared" si="1"/>
        <v>45.6</v>
      </c>
      <c r="K24" s="2">
        <f t="shared" si="2"/>
        <v>76.2</v>
      </c>
      <c r="L24" s="9">
        <v>23</v>
      </c>
      <c r="M24" s="9" t="s">
        <v>102</v>
      </c>
    </row>
    <row r="25" spans="1:13" s="21" customFormat="1" ht="24" customHeight="1">
      <c r="A25" s="22">
        <v>24</v>
      </c>
      <c r="B25" s="19">
        <v>2018131</v>
      </c>
      <c r="C25" s="23" t="s">
        <v>11</v>
      </c>
      <c r="D25" s="23" t="s">
        <v>16</v>
      </c>
      <c r="E25" s="17" t="s">
        <v>30</v>
      </c>
      <c r="F25" s="20"/>
      <c r="G25" s="19">
        <v>75.5</v>
      </c>
      <c r="H25" s="2">
        <f t="shared" si="0"/>
        <v>30.200000000000003</v>
      </c>
      <c r="I25" s="9">
        <v>75.13</v>
      </c>
      <c r="J25" s="2">
        <f t="shared" si="1"/>
        <v>45.077999999999996</v>
      </c>
      <c r="K25" s="2">
        <f t="shared" si="2"/>
        <v>75.277999999999992</v>
      </c>
      <c r="L25" s="14">
        <v>24</v>
      </c>
      <c r="M25" s="9" t="s">
        <v>102</v>
      </c>
    </row>
    <row r="26" spans="1:13" s="21" customFormat="1" ht="24" customHeight="1">
      <c r="A26" s="22">
        <v>25</v>
      </c>
      <c r="B26" s="19">
        <v>2018131</v>
      </c>
      <c r="C26" s="23" t="s">
        <v>16</v>
      </c>
      <c r="D26" s="23" t="s">
        <v>16</v>
      </c>
      <c r="E26" s="17" t="s">
        <v>30</v>
      </c>
      <c r="F26" s="20"/>
      <c r="G26" s="19">
        <v>77</v>
      </c>
      <c r="H26" s="2">
        <f t="shared" si="0"/>
        <v>30.8</v>
      </c>
      <c r="I26" s="9">
        <v>73.8</v>
      </c>
      <c r="J26" s="2">
        <f t="shared" si="1"/>
        <v>44.279999999999994</v>
      </c>
      <c r="K26" s="2">
        <f t="shared" si="2"/>
        <v>75.08</v>
      </c>
      <c r="L26" s="9">
        <v>25</v>
      </c>
      <c r="M26" s="9" t="s">
        <v>102</v>
      </c>
    </row>
    <row r="27" spans="1:13" s="21" customFormat="1" ht="24" customHeight="1">
      <c r="A27" s="22">
        <v>26</v>
      </c>
      <c r="B27" s="19">
        <v>2018131</v>
      </c>
      <c r="C27" s="23" t="s">
        <v>17</v>
      </c>
      <c r="D27" s="23" t="s">
        <v>17</v>
      </c>
      <c r="E27" s="17" t="s">
        <v>30</v>
      </c>
      <c r="F27" s="20"/>
      <c r="G27" s="19">
        <v>75.5</v>
      </c>
      <c r="H27" s="2">
        <f t="shared" si="0"/>
        <v>30.200000000000003</v>
      </c>
      <c r="I27" s="9">
        <v>73.33</v>
      </c>
      <c r="J27" s="2">
        <f t="shared" si="1"/>
        <v>43.997999999999998</v>
      </c>
      <c r="K27" s="2">
        <f t="shared" si="2"/>
        <v>74.198000000000008</v>
      </c>
      <c r="L27" s="14">
        <v>26</v>
      </c>
      <c r="M27" s="9" t="s">
        <v>102</v>
      </c>
    </row>
    <row r="28" spans="1:13" s="21" customFormat="1" ht="24" customHeight="1">
      <c r="A28" s="22">
        <v>27</v>
      </c>
      <c r="B28" s="19">
        <v>2018131</v>
      </c>
      <c r="C28" s="23" t="s">
        <v>10</v>
      </c>
      <c r="D28" s="23" t="s">
        <v>34</v>
      </c>
      <c r="E28" s="17" t="s">
        <v>30</v>
      </c>
      <c r="F28" s="20"/>
      <c r="G28" s="19">
        <v>77</v>
      </c>
      <c r="H28" s="2">
        <f t="shared" si="0"/>
        <v>30.8</v>
      </c>
      <c r="I28" s="9">
        <v>71.33</v>
      </c>
      <c r="J28" s="2">
        <f t="shared" si="1"/>
        <v>42.797999999999995</v>
      </c>
      <c r="K28" s="2">
        <f t="shared" si="2"/>
        <v>73.597999999999999</v>
      </c>
      <c r="L28" s="9">
        <v>27</v>
      </c>
      <c r="M28" s="9" t="s">
        <v>102</v>
      </c>
    </row>
    <row r="29" spans="1:13" s="21" customFormat="1" ht="24" customHeight="1">
      <c r="A29" s="22">
        <v>28</v>
      </c>
      <c r="B29" s="19">
        <v>2018131</v>
      </c>
      <c r="C29" s="23" t="s">
        <v>15</v>
      </c>
      <c r="D29" s="23" t="s">
        <v>39</v>
      </c>
      <c r="E29" s="17" t="s">
        <v>30</v>
      </c>
      <c r="F29" s="20"/>
      <c r="G29" s="19">
        <v>76.5</v>
      </c>
      <c r="H29" s="2">
        <f t="shared" si="0"/>
        <v>30.6</v>
      </c>
      <c r="I29" s="9">
        <v>69.069999999999993</v>
      </c>
      <c r="J29" s="2">
        <f t="shared" si="1"/>
        <v>41.441999999999993</v>
      </c>
      <c r="K29" s="2">
        <f t="shared" si="2"/>
        <v>72.042000000000002</v>
      </c>
      <c r="L29" s="14">
        <v>28</v>
      </c>
      <c r="M29" s="9" t="s">
        <v>102</v>
      </c>
    </row>
    <row r="30" spans="1:13" s="21" customFormat="1" ht="24" customHeight="1">
      <c r="A30" s="22">
        <v>29</v>
      </c>
      <c r="B30" s="19">
        <v>2018131</v>
      </c>
      <c r="C30" s="23" t="s">
        <v>14</v>
      </c>
      <c r="D30" s="23" t="s">
        <v>6</v>
      </c>
      <c r="E30" s="17" t="s">
        <v>30</v>
      </c>
      <c r="F30" s="20"/>
      <c r="G30" s="19">
        <v>76</v>
      </c>
      <c r="H30" s="2">
        <f t="shared" si="0"/>
        <v>30.400000000000002</v>
      </c>
      <c r="I30" s="9">
        <v>61.8</v>
      </c>
      <c r="J30" s="2">
        <f t="shared" si="1"/>
        <v>37.08</v>
      </c>
      <c r="K30" s="2">
        <f t="shared" si="2"/>
        <v>67.48</v>
      </c>
      <c r="L30" s="9">
        <v>29</v>
      </c>
      <c r="M30" s="9" t="s">
        <v>102</v>
      </c>
    </row>
    <row r="31" spans="1:13" s="21" customFormat="1" ht="24" customHeight="1">
      <c r="A31" s="22">
        <v>30</v>
      </c>
      <c r="B31" s="19">
        <v>2018131</v>
      </c>
      <c r="C31" s="23" t="s">
        <v>10</v>
      </c>
      <c r="D31" s="23" t="s">
        <v>37</v>
      </c>
      <c r="E31" s="17" t="s">
        <v>30</v>
      </c>
      <c r="F31" s="20"/>
      <c r="G31" s="19">
        <v>77</v>
      </c>
      <c r="H31" s="2">
        <f t="shared" si="0"/>
        <v>30.8</v>
      </c>
      <c r="I31" s="9" t="s">
        <v>99</v>
      </c>
      <c r="J31" s="2"/>
      <c r="K31" s="2">
        <f t="shared" si="2"/>
        <v>30.8</v>
      </c>
      <c r="L31" s="14">
        <v>30</v>
      </c>
      <c r="M31" s="9" t="s">
        <v>102</v>
      </c>
    </row>
    <row r="32" spans="1:13" s="21" customFormat="1" ht="24" customHeight="1">
      <c r="A32" s="22">
        <v>31</v>
      </c>
      <c r="B32" s="19">
        <v>2018131</v>
      </c>
      <c r="C32" s="23" t="s">
        <v>11</v>
      </c>
      <c r="D32" s="23" t="s">
        <v>11</v>
      </c>
      <c r="E32" s="17" t="s">
        <v>30</v>
      </c>
      <c r="F32" s="20"/>
      <c r="G32" s="19">
        <v>77</v>
      </c>
      <c r="H32" s="2">
        <f t="shared" si="0"/>
        <v>30.8</v>
      </c>
      <c r="I32" s="9" t="s">
        <v>99</v>
      </c>
      <c r="J32" s="2"/>
      <c r="K32" s="2">
        <f t="shared" si="2"/>
        <v>30.8</v>
      </c>
      <c r="L32" s="9">
        <v>30</v>
      </c>
      <c r="M32" s="9" t="s">
        <v>102</v>
      </c>
    </row>
    <row r="33" spans="1:13" s="21" customFormat="1" ht="24" customHeight="1">
      <c r="A33" s="22">
        <v>32</v>
      </c>
      <c r="B33" s="19">
        <v>2018131</v>
      </c>
      <c r="C33" s="23" t="s">
        <v>15</v>
      </c>
      <c r="D33" s="23" t="s">
        <v>18</v>
      </c>
      <c r="E33" s="17" t="s">
        <v>30</v>
      </c>
      <c r="F33" s="20"/>
      <c r="G33" s="19">
        <v>76</v>
      </c>
      <c r="H33" s="2">
        <f t="shared" si="0"/>
        <v>30.400000000000002</v>
      </c>
      <c r="I33" s="9" t="s">
        <v>99</v>
      </c>
      <c r="J33" s="2"/>
      <c r="K33" s="2">
        <f t="shared" si="2"/>
        <v>30.400000000000002</v>
      </c>
      <c r="L33" s="14">
        <v>32</v>
      </c>
      <c r="M33" s="9" t="s">
        <v>102</v>
      </c>
    </row>
  </sheetData>
  <sortState ref="A2:AK33">
    <sortCondition descending="1" ref="K2:K33"/>
  </sortState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K3" sqref="K3"/>
    </sheetView>
  </sheetViews>
  <sheetFormatPr defaultRowHeight="13.5"/>
  <cols>
    <col min="1" max="1" width="5.625" customWidth="1"/>
    <col min="2" max="2" width="20.25" customWidth="1"/>
    <col min="4" max="4" width="5.125" customWidth="1"/>
    <col min="5" max="5" width="5.5" customWidth="1"/>
    <col min="12" max="13" width="9" style="13"/>
  </cols>
  <sheetData>
    <row r="1" spans="1:13" ht="27">
      <c r="A1" s="9" t="s">
        <v>103</v>
      </c>
      <c r="B1" s="1" t="s">
        <v>0</v>
      </c>
      <c r="C1" s="34" t="s">
        <v>1</v>
      </c>
      <c r="D1" s="35"/>
      <c r="E1" s="36"/>
      <c r="F1" s="1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38.25" customHeight="1">
      <c r="A2" s="9">
        <v>1</v>
      </c>
      <c r="B2" s="3" t="s">
        <v>22</v>
      </c>
      <c r="C2" s="2">
        <v>2018131</v>
      </c>
      <c r="D2" s="8" t="s">
        <v>9</v>
      </c>
      <c r="E2" s="8" t="s">
        <v>20</v>
      </c>
      <c r="F2" s="1" t="s">
        <v>23</v>
      </c>
      <c r="G2" s="2">
        <v>74.5</v>
      </c>
      <c r="H2" s="2">
        <f>G2*0.4</f>
        <v>29.8</v>
      </c>
      <c r="I2" s="2">
        <v>90.67</v>
      </c>
      <c r="J2" s="2">
        <f>I2*0.6</f>
        <v>54.402000000000001</v>
      </c>
      <c r="K2" s="2">
        <f t="shared" ref="K2" si="0">H2+J2</f>
        <v>84.201999999999998</v>
      </c>
      <c r="L2" s="14">
        <v>1</v>
      </c>
      <c r="M2" s="9" t="s">
        <v>101</v>
      </c>
    </row>
    <row r="3" spans="1:13" ht="38.25" customHeight="1">
      <c r="A3" s="9">
        <v>2</v>
      </c>
      <c r="B3" s="3" t="s">
        <v>22</v>
      </c>
      <c r="C3" s="2">
        <v>2018131</v>
      </c>
      <c r="D3" s="8" t="s">
        <v>9</v>
      </c>
      <c r="E3" s="8" t="s">
        <v>24</v>
      </c>
      <c r="F3" s="1" t="s">
        <v>25</v>
      </c>
      <c r="G3" s="2">
        <v>72.5</v>
      </c>
      <c r="H3" s="2">
        <f>G3*0.4</f>
        <v>29</v>
      </c>
      <c r="I3" s="2">
        <v>87.33</v>
      </c>
      <c r="J3" s="2">
        <f>I3*0.6</f>
        <v>52.397999999999996</v>
      </c>
      <c r="K3" s="2">
        <f>H3+J3</f>
        <v>81.397999999999996</v>
      </c>
      <c r="L3" s="14">
        <v>2</v>
      </c>
      <c r="M3" s="9" t="s">
        <v>101</v>
      </c>
    </row>
    <row r="4" spans="1:13" ht="38.25" customHeight="1">
      <c r="A4" s="9">
        <v>3</v>
      </c>
      <c r="B4" s="3" t="s">
        <v>22</v>
      </c>
      <c r="C4" s="2">
        <v>2018131</v>
      </c>
      <c r="D4" s="8" t="s">
        <v>9</v>
      </c>
      <c r="E4" s="8" t="s">
        <v>26</v>
      </c>
      <c r="F4" s="1"/>
      <c r="G4" s="2">
        <v>68.5</v>
      </c>
      <c r="H4" s="2">
        <f>G4*0.4</f>
        <v>27.400000000000002</v>
      </c>
      <c r="I4" s="26">
        <v>89.33</v>
      </c>
      <c r="J4" s="2">
        <f>I4*0.6</f>
        <v>53.597999999999999</v>
      </c>
      <c r="K4" s="2">
        <f>H4+J4</f>
        <v>80.998000000000005</v>
      </c>
      <c r="L4" s="9">
        <v>3</v>
      </c>
      <c r="M4" s="9" t="s">
        <v>102</v>
      </c>
    </row>
    <row r="5" spans="1:13" ht="38.25" customHeight="1">
      <c r="A5" s="9">
        <v>4</v>
      </c>
      <c r="B5" s="3" t="s">
        <v>22</v>
      </c>
      <c r="C5" s="2">
        <v>2018131</v>
      </c>
      <c r="D5" s="8" t="s">
        <v>9</v>
      </c>
      <c r="E5" s="8" t="s">
        <v>29</v>
      </c>
      <c r="F5" s="1"/>
      <c r="G5" s="2">
        <v>62</v>
      </c>
      <c r="H5" s="2">
        <f>G5*0.4</f>
        <v>24.8</v>
      </c>
      <c r="I5" s="27">
        <v>82.33</v>
      </c>
      <c r="J5" s="2">
        <f>I5*0.6</f>
        <v>49.397999999999996</v>
      </c>
      <c r="K5" s="2">
        <f>H5+J5</f>
        <v>74.197999999999993</v>
      </c>
      <c r="L5" s="9">
        <v>4</v>
      </c>
      <c r="M5" s="9" t="s">
        <v>102</v>
      </c>
    </row>
    <row r="6" spans="1:13" ht="38.25" customHeight="1">
      <c r="A6" s="9">
        <v>5</v>
      </c>
      <c r="B6" s="3" t="s">
        <v>22</v>
      </c>
      <c r="C6" s="2">
        <v>2018131</v>
      </c>
      <c r="D6" s="8" t="s">
        <v>9</v>
      </c>
      <c r="E6" s="8" t="s">
        <v>28</v>
      </c>
      <c r="F6" s="1"/>
      <c r="G6" s="2">
        <v>67</v>
      </c>
      <c r="H6" s="2">
        <f t="shared" ref="H6" si="1">G6*0.4</f>
        <v>26.8</v>
      </c>
      <c r="I6" s="27">
        <v>70.67</v>
      </c>
      <c r="J6" s="2">
        <f t="shared" ref="J6" si="2">I6*0.6</f>
        <v>42.402000000000001</v>
      </c>
      <c r="K6" s="2">
        <f t="shared" ref="K6" si="3">H6+J6</f>
        <v>69.201999999999998</v>
      </c>
      <c r="L6" s="9">
        <v>5</v>
      </c>
      <c r="M6" s="9" t="s">
        <v>102</v>
      </c>
    </row>
    <row r="7" spans="1:13" ht="38.25" customHeight="1">
      <c r="A7" s="9">
        <v>6</v>
      </c>
      <c r="B7" s="3" t="s">
        <v>22</v>
      </c>
      <c r="C7" s="2">
        <v>2018131</v>
      </c>
      <c r="D7" s="8" t="s">
        <v>9</v>
      </c>
      <c r="E7" s="8" t="s">
        <v>27</v>
      </c>
      <c r="F7" s="1"/>
      <c r="G7" s="2">
        <v>79.5</v>
      </c>
      <c r="H7" s="2">
        <f>G7*0.4</f>
        <v>31.8</v>
      </c>
      <c r="I7" s="9" t="s">
        <v>99</v>
      </c>
      <c r="J7" s="2"/>
      <c r="K7" s="2">
        <f>H7+J7</f>
        <v>31.8</v>
      </c>
      <c r="L7" s="9">
        <v>6</v>
      </c>
      <c r="M7" s="9" t="s">
        <v>102</v>
      </c>
    </row>
    <row r="8" spans="1:13" ht="33.75" customHeight="1"/>
    <row r="9" spans="1:13" ht="33.75" customHeight="1"/>
    <row r="10" spans="1:13" ht="33.75" customHeight="1"/>
    <row r="11" spans="1:13" ht="33.75" customHeight="1"/>
    <row r="12" spans="1:13" ht="33.75" customHeight="1"/>
    <row r="13" spans="1:13" ht="33.75" customHeight="1"/>
  </sheetData>
  <sortState ref="B2:H8">
    <sortCondition descending="1" ref="G2:G8"/>
  </sortState>
  <mergeCells count="1">
    <mergeCell ref="C1:E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opLeftCell="A13" workbookViewId="0">
      <selection activeCell="N11" sqref="N11"/>
    </sheetView>
  </sheetViews>
  <sheetFormatPr defaultRowHeight="13.5"/>
  <cols>
    <col min="1" max="1" width="4.625" customWidth="1"/>
    <col min="2" max="2" width="20" customWidth="1"/>
    <col min="4" max="5" width="5.5" customWidth="1"/>
    <col min="6" max="6" width="10.75" customWidth="1"/>
    <col min="9" max="10" width="9" style="13"/>
    <col min="12" max="12" width="9" style="13"/>
  </cols>
  <sheetData>
    <row r="1" spans="1:13" ht="27">
      <c r="A1" s="25" t="s">
        <v>97</v>
      </c>
      <c r="B1" s="1" t="s">
        <v>0</v>
      </c>
      <c r="C1" s="37" t="s">
        <v>1</v>
      </c>
      <c r="D1" s="37"/>
      <c r="E1" s="37"/>
      <c r="F1" s="1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24.75" customHeight="1">
      <c r="A2" s="9">
        <v>1</v>
      </c>
      <c r="B2" s="3" t="s">
        <v>56</v>
      </c>
      <c r="C2" s="2">
        <v>2018131</v>
      </c>
      <c r="D2" s="8" t="s">
        <v>20</v>
      </c>
      <c r="E2" s="8" t="s">
        <v>14</v>
      </c>
      <c r="F2" s="3" t="s">
        <v>60</v>
      </c>
      <c r="G2" s="2">
        <v>78</v>
      </c>
      <c r="H2" s="2">
        <f t="shared" ref="H2:H26" si="0">G2*0.4</f>
        <v>31.200000000000003</v>
      </c>
      <c r="I2" s="2">
        <v>88.67</v>
      </c>
      <c r="J2" s="2">
        <f t="shared" ref="J2:J24" si="1">I2*0.6</f>
        <v>53.201999999999998</v>
      </c>
      <c r="K2" s="2">
        <f t="shared" ref="K2:K26" si="2">H2+J2</f>
        <v>84.402000000000001</v>
      </c>
      <c r="L2" s="14">
        <v>1</v>
      </c>
      <c r="M2" s="9" t="s">
        <v>101</v>
      </c>
    </row>
    <row r="3" spans="1:13" ht="24.75" customHeight="1">
      <c r="A3" s="9">
        <v>2</v>
      </c>
      <c r="B3" s="3" t="s">
        <v>56</v>
      </c>
      <c r="C3" s="2">
        <v>2018131</v>
      </c>
      <c r="D3" s="8" t="s">
        <v>20</v>
      </c>
      <c r="E3" s="8" t="s">
        <v>7</v>
      </c>
      <c r="F3" s="3" t="s">
        <v>59</v>
      </c>
      <c r="G3" s="2">
        <v>69</v>
      </c>
      <c r="H3" s="2">
        <f t="shared" si="0"/>
        <v>27.6</v>
      </c>
      <c r="I3" s="9">
        <v>91.33</v>
      </c>
      <c r="J3" s="2">
        <f t="shared" si="1"/>
        <v>54.797999999999995</v>
      </c>
      <c r="K3" s="2">
        <f t="shared" si="2"/>
        <v>82.397999999999996</v>
      </c>
      <c r="L3" s="9">
        <v>2</v>
      </c>
      <c r="M3" s="9" t="s">
        <v>101</v>
      </c>
    </row>
    <row r="4" spans="1:13" ht="24.75" customHeight="1">
      <c r="A4" s="9">
        <v>3</v>
      </c>
      <c r="B4" s="3" t="s">
        <v>56</v>
      </c>
      <c r="C4" s="2">
        <v>2018131</v>
      </c>
      <c r="D4" s="8" t="s">
        <v>20</v>
      </c>
      <c r="E4" s="8" t="s">
        <v>41</v>
      </c>
      <c r="F4" s="3" t="s">
        <v>61</v>
      </c>
      <c r="G4" s="2">
        <v>74</v>
      </c>
      <c r="H4" s="2">
        <f t="shared" si="0"/>
        <v>29.6</v>
      </c>
      <c r="I4" s="9">
        <v>87.67</v>
      </c>
      <c r="J4" s="2">
        <f t="shared" si="1"/>
        <v>52.601999999999997</v>
      </c>
      <c r="K4" s="2">
        <f t="shared" si="2"/>
        <v>82.201999999999998</v>
      </c>
      <c r="L4" s="14">
        <v>3</v>
      </c>
      <c r="M4" s="9" t="s">
        <v>101</v>
      </c>
    </row>
    <row r="5" spans="1:13" ht="24.75" customHeight="1">
      <c r="A5" s="9">
        <v>4</v>
      </c>
      <c r="B5" s="3" t="s">
        <v>56</v>
      </c>
      <c r="C5" s="2">
        <v>2018131</v>
      </c>
      <c r="D5" s="8" t="s">
        <v>21</v>
      </c>
      <c r="E5" s="8" t="s">
        <v>15</v>
      </c>
      <c r="F5" s="3" t="s">
        <v>62</v>
      </c>
      <c r="G5" s="2">
        <v>70</v>
      </c>
      <c r="H5" s="2">
        <f t="shared" si="0"/>
        <v>28</v>
      </c>
      <c r="I5" s="9">
        <v>89.67</v>
      </c>
      <c r="J5" s="2">
        <f t="shared" si="1"/>
        <v>53.802</v>
      </c>
      <c r="K5" s="2">
        <f t="shared" si="2"/>
        <v>81.801999999999992</v>
      </c>
      <c r="L5" s="9">
        <v>4</v>
      </c>
      <c r="M5" s="9" t="s">
        <v>101</v>
      </c>
    </row>
    <row r="6" spans="1:13" ht="24.75" customHeight="1">
      <c r="A6" s="9">
        <v>5</v>
      </c>
      <c r="B6" s="3" t="s">
        <v>56</v>
      </c>
      <c r="C6" s="2">
        <v>2018131</v>
      </c>
      <c r="D6" s="8" t="s">
        <v>18</v>
      </c>
      <c r="E6" s="8" t="s">
        <v>15</v>
      </c>
      <c r="F6" s="3" t="s">
        <v>58</v>
      </c>
      <c r="G6" s="2">
        <v>68</v>
      </c>
      <c r="H6" s="2">
        <f t="shared" si="0"/>
        <v>27.200000000000003</v>
      </c>
      <c r="I6" s="9">
        <v>89.67</v>
      </c>
      <c r="J6" s="2">
        <f t="shared" si="1"/>
        <v>53.802</v>
      </c>
      <c r="K6" s="2">
        <f t="shared" si="2"/>
        <v>81.00200000000001</v>
      </c>
      <c r="L6" s="14">
        <v>5</v>
      </c>
      <c r="M6" s="9" t="s">
        <v>101</v>
      </c>
    </row>
    <row r="7" spans="1:13" ht="24.75" customHeight="1">
      <c r="A7" s="9">
        <v>6</v>
      </c>
      <c r="B7" s="3" t="s">
        <v>56</v>
      </c>
      <c r="C7" s="2">
        <v>2018131</v>
      </c>
      <c r="D7" s="8" t="s">
        <v>21</v>
      </c>
      <c r="E7" s="8" t="s">
        <v>31</v>
      </c>
      <c r="F7" s="3" t="s">
        <v>63</v>
      </c>
      <c r="G7" s="2">
        <v>72</v>
      </c>
      <c r="H7" s="2">
        <f t="shared" si="0"/>
        <v>28.8</v>
      </c>
      <c r="I7" s="9">
        <v>86</v>
      </c>
      <c r="J7" s="2">
        <f t="shared" si="1"/>
        <v>51.6</v>
      </c>
      <c r="K7" s="2">
        <f t="shared" si="2"/>
        <v>80.400000000000006</v>
      </c>
      <c r="L7" s="9">
        <v>6</v>
      </c>
      <c r="M7" s="9" t="s">
        <v>101</v>
      </c>
    </row>
    <row r="8" spans="1:13" ht="24.75" customHeight="1">
      <c r="A8" s="9">
        <v>7</v>
      </c>
      <c r="B8" s="3" t="s">
        <v>56</v>
      </c>
      <c r="C8" s="2">
        <v>2018131</v>
      </c>
      <c r="D8" s="8" t="s">
        <v>21</v>
      </c>
      <c r="E8" s="8" t="s">
        <v>40</v>
      </c>
      <c r="F8" s="3" t="s">
        <v>65</v>
      </c>
      <c r="G8" s="2">
        <v>73</v>
      </c>
      <c r="H8" s="2">
        <f t="shared" si="0"/>
        <v>29.200000000000003</v>
      </c>
      <c r="I8" s="9">
        <v>85</v>
      </c>
      <c r="J8" s="2">
        <f t="shared" si="1"/>
        <v>51</v>
      </c>
      <c r="K8" s="2">
        <f t="shared" si="2"/>
        <v>80.2</v>
      </c>
      <c r="L8" s="14">
        <v>7</v>
      </c>
      <c r="M8" s="9" t="s">
        <v>101</v>
      </c>
    </row>
    <row r="9" spans="1:13" ht="24.75" customHeight="1">
      <c r="A9" s="9">
        <v>8</v>
      </c>
      <c r="B9" s="3" t="s">
        <v>56</v>
      </c>
      <c r="C9" s="2">
        <v>2018131</v>
      </c>
      <c r="D9" s="8" t="s">
        <v>21</v>
      </c>
      <c r="E9" s="8" t="s">
        <v>33</v>
      </c>
      <c r="F9" s="3" t="s">
        <v>64</v>
      </c>
      <c r="G9" s="2">
        <v>74</v>
      </c>
      <c r="H9" s="2">
        <f t="shared" si="0"/>
        <v>29.6</v>
      </c>
      <c r="I9" s="9">
        <v>83.67</v>
      </c>
      <c r="J9" s="2">
        <f t="shared" si="1"/>
        <v>50.201999999999998</v>
      </c>
      <c r="K9" s="2">
        <f t="shared" si="2"/>
        <v>79.801999999999992</v>
      </c>
      <c r="L9" s="9">
        <v>8</v>
      </c>
      <c r="M9" s="9" t="s">
        <v>101</v>
      </c>
    </row>
    <row r="10" spans="1:13" ht="24.75" customHeight="1">
      <c r="A10" s="9">
        <v>9</v>
      </c>
      <c r="B10" s="3" t="s">
        <v>56</v>
      </c>
      <c r="C10" s="2">
        <v>2018131</v>
      </c>
      <c r="D10" s="8" t="s">
        <v>20</v>
      </c>
      <c r="E10" s="8" t="s">
        <v>16</v>
      </c>
      <c r="F10" s="3"/>
      <c r="G10" s="2">
        <v>72</v>
      </c>
      <c r="H10" s="2">
        <f t="shared" si="0"/>
        <v>28.8</v>
      </c>
      <c r="I10" s="9">
        <v>85</v>
      </c>
      <c r="J10" s="2">
        <f t="shared" si="1"/>
        <v>51</v>
      </c>
      <c r="K10" s="33">
        <f>H10+J10</f>
        <v>79.8</v>
      </c>
      <c r="L10" s="14">
        <v>9</v>
      </c>
      <c r="M10" s="9" t="s">
        <v>102</v>
      </c>
    </row>
    <row r="11" spans="1:13" ht="24.75" customHeight="1">
      <c r="A11" s="9">
        <v>10</v>
      </c>
      <c r="B11" s="3" t="s">
        <v>56</v>
      </c>
      <c r="C11" s="2">
        <v>2018131</v>
      </c>
      <c r="D11" s="8" t="s">
        <v>20</v>
      </c>
      <c r="E11" s="8" t="s">
        <v>6</v>
      </c>
      <c r="F11" s="3"/>
      <c r="G11" s="2">
        <v>76</v>
      </c>
      <c r="H11" s="2">
        <f t="shared" si="0"/>
        <v>30.400000000000002</v>
      </c>
      <c r="I11" s="9">
        <v>82</v>
      </c>
      <c r="J11" s="2">
        <f t="shared" si="1"/>
        <v>49.199999999999996</v>
      </c>
      <c r="K11" s="33">
        <f t="shared" si="2"/>
        <v>79.599999999999994</v>
      </c>
      <c r="L11" s="9">
        <v>10</v>
      </c>
      <c r="M11" s="9" t="s">
        <v>102</v>
      </c>
    </row>
    <row r="12" spans="1:13" ht="24.75" customHeight="1">
      <c r="A12" s="9">
        <v>11</v>
      </c>
      <c r="B12" s="3" t="s">
        <v>56</v>
      </c>
      <c r="C12" s="2">
        <v>2018131</v>
      </c>
      <c r="D12" s="8" t="s">
        <v>18</v>
      </c>
      <c r="E12" s="8" t="s">
        <v>32</v>
      </c>
      <c r="F12" s="3"/>
      <c r="G12" s="2">
        <v>76</v>
      </c>
      <c r="H12" s="2">
        <f t="shared" si="0"/>
        <v>30.400000000000002</v>
      </c>
      <c r="I12" s="9">
        <v>81.33</v>
      </c>
      <c r="J12" s="2">
        <f t="shared" si="1"/>
        <v>48.797999999999995</v>
      </c>
      <c r="K12" s="2">
        <f t="shared" si="2"/>
        <v>79.197999999999993</v>
      </c>
      <c r="L12" s="14">
        <v>11</v>
      </c>
      <c r="M12" s="9" t="s">
        <v>102</v>
      </c>
    </row>
    <row r="13" spans="1:13" ht="24.75" customHeight="1">
      <c r="A13" s="9">
        <v>12</v>
      </c>
      <c r="B13" s="3" t="s">
        <v>56</v>
      </c>
      <c r="C13" s="2">
        <v>2018131</v>
      </c>
      <c r="D13" s="8" t="s">
        <v>18</v>
      </c>
      <c r="E13" s="8" t="s">
        <v>9</v>
      </c>
      <c r="F13" s="3"/>
      <c r="G13" s="2">
        <v>77</v>
      </c>
      <c r="H13" s="2">
        <f t="shared" si="0"/>
        <v>30.8</v>
      </c>
      <c r="I13" s="2">
        <v>79.67</v>
      </c>
      <c r="J13" s="2">
        <f t="shared" si="1"/>
        <v>47.802</v>
      </c>
      <c r="K13" s="2">
        <f t="shared" si="2"/>
        <v>78.602000000000004</v>
      </c>
      <c r="L13" s="9">
        <v>12</v>
      </c>
      <c r="M13" s="9" t="s">
        <v>102</v>
      </c>
    </row>
    <row r="14" spans="1:13" ht="24.75" customHeight="1">
      <c r="A14" s="9">
        <v>13</v>
      </c>
      <c r="B14" s="3" t="s">
        <v>56</v>
      </c>
      <c r="C14" s="2">
        <v>2018131</v>
      </c>
      <c r="D14" s="8" t="s">
        <v>18</v>
      </c>
      <c r="E14" s="8" t="s">
        <v>10</v>
      </c>
      <c r="F14" s="3"/>
      <c r="G14" s="2">
        <v>70</v>
      </c>
      <c r="H14" s="2">
        <f t="shared" si="0"/>
        <v>28</v>
      </c>
      <c r="I14" s="9">
        <v>83</v>
      </c>
      <c r="J14" s="2">
        <f t="shared" si="1"/>
        <v>49.8</v>
      </c>
      <c r="K14" s="2">
        <f t="shared" si="2"/>
        <v>77.8</v>
      </c>
      <c r="L14" s="14">
        <v>13</v>
      </c>
      <c r="M14" s="9" t="s">
        <v>102</v>
      </c>
    </row>
    <row r="15" spans="1:13" ht="24.75" customHeight="1">
      <c r="A15" s="9">
        <v>14</v>
      </c>
      <c r="B15" s="3" t="s">
        <v>56</v>
      </c>
      <c r="C15" s="2">
        <v>2018131</v>
      </c>
      <c r="D15" s="8" t="s">
        <v>20</v>
      </c>
      <c r="E15" s="8" t="s">
        <v>20</v>
      </c>
      <c r="F15" s="3"/>
      <c r="G15" s="2">
        <v>75</v>
      </c>
      <c r="H15" s="2">
        <f t="shared" si="0"/>
        <v>30</v>
      </c>
      <c r="I15" s="9">
        <v>77.67</v>
      </c>
      <c r="J15" s="2">
        <f t="shared" si="1"/>
        <v>46.601999999999997</v>
      </c>
      <c r="K15" s="2">
        <f t="shared" si="2"/>
        <v>76.602000000000004</v>
      </c>
      <c r="L15" s="9">
        <v>14</v>
      </c>
      <c r="M15" s="9" t="s">
        <v>102</v>
      </c>
    </row>
    <row r="16" spans="1:13" ht="24.75" customHeight="1">
      <c r="A16" s="9">
        <v>15</v>
      </c>
      <c r="B16" s="3" t="s">
        <v>56</v>
      </c>
      <c r="C16" s="2">
        <v>2018131</v>
      </c>
      <c r="D16" s="8" t="s">
        <v>21</v>
      </c>
      <c r="E16" s="8" t="s">
        <v>35</v>
      </c>
      <c r="F16" s="3"/>
      <c r="G16" s="2">
        <v>71</v>
      </c>
      <c r="H16" s="2">
        <f t="shared" si="0"/>
        <v>28.400000000000002</v>
      </c>
      <c r="I16" s="9">
        <v>80</v>
      </c>
      <c r="J16" s="2">
        <f t="shared" si="1"/>
        <v>48</v>
      </c>
      <c r="K16" s="2">
        <f t="shared" si="2"/>
        <v>76.400000000000006</v>
      </c>
      <c r="L16" s="14">
        <v>15</v>
      </c>
      <c r="M16" s="9" t="s">
        <v>102</v>
      </c>
    </row>
    <row r="17" spans="1:13" ht="24.75" customHeight="1">
      <c r="A17" s="9">
        <v>16</v>
      </c>
      <c r="B17" s="3" t="s">
        <v>56</v>
      </c>
      <c r="C17" s="2">
        <v>2018131</v>
      </c>
      <c r="D17" s="8" t="s">
        <v>24</v>
      </c>
      <c r="E17" s="8" t="s">
        <v>26</v>
      </c>
      <c r="F17" s="3"/>
      <c r="G17" s="2">
        <v>70</v>
      </c>
      <c r="H17" s="2">
        <f t="shared" si="0"/>
        <v>28</v>
      </c>
      <c r="I17" s="9">
        <v>79.67</v>
      </c>
      <c r="J17" s="2">
        <f t="shared" si="1"/>
        <v>47.802</v>
      </c>
      <c r="K17" s="2">
        <f t="shared" si="2"/>
        <v>75.801999999999992</v>
      </c>
      <c r="L17" s="9">
        <v>16</v>
      </c>
      <c r="M17" s="9" t="s">
        <v>102</v>
      </c>
    </row>
    <row r="18" spans="1:13" ht="24.75" customHeight="1">
      <c r="A18" s="9">
        <v>17</v>
      </c>
      <c r="B18" s="3" t="s">
        <v>56</v>
      </c>
      <c r="C18" s="2">
        <v>2018131</v>
      </c>
      <c r="D18" s="8" t="s">
        <v>18</v>
      </c>
      <c r="E18" s="8" t="s">
        <v>18</v>
      </c>
      <c r="F18" s="3"/>
      <c r="G18" s="2">
        <v>73</v>
      </c>
      <c r="H18" s="2">
        <f t="shared" si="0"/>
        <v>29.200000000000003</v>
      </c>
      <c r="I18" s="9">
        <v>74</v>
      </c>
      <c r="J18" s="2">
        <f t="shared" si="1"/>
        <v>44.4</v>
      </c>
      <c r="K18" s="2">
        <f t="shared" si="2"/>
        <v>73.599999999999994</v>
      </c>
      <c r="L18" s="14">
        <v>17</v>
      </c>
      <c r="M18" s="9" t="s">
        <v>102</v>
      </c>
    </row>
    <row r="19" spans="1:13" ht="24.75" customHeight="1">
      <c r="A19" s="9">
        <v>18</v>
      </c>
      <c r="B19" s="3" t="s">
        <v>56</v>
      </c>
      <c r="C19" s="2">
        <v>2018131</v>
      </c>
      <c r="D19" s="8" t="s">
        <v>21</v>
      </c>
      <c r="E19" s="8" t="s">
        <v>26</v>
      </c>
      <c r="F19" s="3"/>
      <c r="G19" s="2">
        <v>70</v>
      </c>
      <c r="H19" s="2">
        <f t="shared" si="0"/>
        <v>28</v>
      </c>
      <c r="I19" s="9">
        <v>75</v>
      </c>
      <c r="J19" s="2">
        <f t="shared" si="1"/>
        <v>45</v>
      </c>
      <c r="K19" s="2">
        <f t="shared" si="2"/>
        <v>73</v>
      </c>
      <c r="L19" s="9">
        <v>18</v>
      </c>
      <c r="M19" s="9" t="s">
        <v>102</v>
      </c>
    </row>
    <row r="20" spans="1:13" ht="24.75" customHeight="1">
      <c r="A20" s="9">
        <v>19</v>
      </c>
      <c r="B20" s="3" t="s">
        <v>56</v>
      </c>
      <c r="C20" s="2">
        <v>2018131</v>
      </c>
      <c r="D20" s="8" t="s">
        <v>24</v>
      </c>
      <c r="E20" s="8" t="s">
        <v>10</v>
      </c>
      <c r="F20" s="3"/>
      <c r="G20" s="2">
        <v>77</v>
      </c>
      <c r="H20" s="2">
        <f t="shared" si="0"/>
        <v>30.8</v>
      </c>
      <c r="I20" s="26">
        <v>69.67</v>
      </c>
      <c r="J20" s="2">
        <f t="shared" si="1"/>
        <v>41.802</v>
      </c>
      <c r="K20" s="2">
        <f t="shared" si="2"/>
        <v>72.602000000000004</v>
      </c>
      <c r="L20" s="14">
        <v>19</v>
      </c>
      <c r="M20" s="9" t="s">
        <v>102</v>
      </c>
    </row>
    <row r="21" spans="1:13" ht="24.75" customHeight="1">
      <c r="A21" s="9">
        <v>20</v>
      </c>
      <c r="B21" s="3" t="s">
        <v>56</v>
      </c>
      <c r="C21" s="2">
        <v>2018131</v>
      </c>
      <c r="D21" s="8" t="s">
        <v>21</v>
      </c>
      <c r="E21" s="8" t="s">
        <v>29</v>
      </c>
      <c r="F21" s="3"/>
      <c r="G21" s="2">
        <v>68</v>
      </c>
      <c r="H21" s="2">
        <f t="shared" si="0"/>
        <v>27.200000000000003</v>
      </c>
      <c r="I21" s="9">
        <v>72</v>
      </c>
      <c r="J21" s="2">
        <f t="shared" si="1"/>
        <v>43.199999999999996</v>
      </c>
      <c r="K21" s="2">
        <f t="shared" si="2"/>
        <v>70.400000000000006</v>
      </c>
      <c r="L21" s="9">
        <v>20</v>
      </c>
      <c r="M21" s="9" t="s">
        <v>102</v>
      </c>
    </row>
    <row r="22" spans="1:13" ht="24.75" customHeight="1">
      <c r="A22" s="9">
        <v>21</v>
      </c>
      <c r="B22" s="3" t="s">
        <v>56</v>
      </c>
      <c r="C22" s="2">
        <v>2018131</v>
      </c>
      <c r="D22" s="8" t="s">
        <v>20</v>
      </c>
      <c r="E22" s="8" t="s">
        <v>9</v>
      </c>
      <c r="F22" s="3"/>
      <c r="G22" s="2">
        <v>77</v>
      </c>
      <c r="H22" s="2">
        <f t="shared" si="0"/>
        <v>30.8</v>
      </c>
      <c r="I22" s="2">
        <v>65.67</v>
      </c>
      <c r="J22" s="2">
        <f t="shared" si="1"/>
        <v>39.402000000000001</v>
      </c>
      <c r="K22" s="2">
        <f t="shared" si="2"/>
        <v>70.201999999999998</v>
      </c>
      <c r="L22" s="14">
        <v>21</v>
      </c>
      <c r="M22" s="9" t="s">
        <v>102</v>
      </c>
    </row>
    <row r="23" spans="1:13" ht="24.75" customHeight="1">
      <c r="A23" s="9">
        <v>22</v>
      </c>
      <c r="B23" s="3" t="s">
        <v>56</v>
      </c>
      <c r="C23" s="2">
        <v>2018131</v>
      </c>
      <c r="D23" s="8" t="s">
        <v>24</v>
      </c>
      <c r="E23" s="8" t="s">
        <v>13</v>
      </c>
      <c r="F23" s="3"/>
      <c r="G23" s="2">
        <v>69</v>
      </c>
      <c r="H23" s="2">
        <f t="shared" si="0"/>
        <v>27.6</v>
      </c>
      <c r="I23" s="9">
        <v>66.33</v>
      </c>
      <c r="J23" s="2">
        <f t="shared" si="1"/>
        <v>39.797999999999995</v>
      </c>
      <c r="K23" s="2">
        <f t="shared" si="2"/>
        <v>67.397999999999996</v>
      </c>
      <c r="L23" s="9">
        <v>22</v>
      </c>
      <c r="M23" s="9" t="s">
        <v>102</v>
      </c>
    </row>
    <row r="24" spans="1:13" ht="24.75" customHeight="1">
      <c r="A24" s="9">
        <v>23</v>
      </c>
      <c r="B24" s="3" t="s">
        <v>56</v>
      </c>
      <c r="C24" s="2">
        <v>2018131</v>
      </c>
      <c r="D24" s="8" t="s">
        <v>21</v>
      </c>
      <c r="E24" s="8" t="s">
        <v>13</v>
      </c>
      <c r="F24" s="3"/>
      <c r="G24" s="2">
        <v>69</v>
      </c>
      <c r="H24" s="2">
        <f t="shared" si="0"/>
        <v>27.6</v>
      </c>
      <c r="I24" s="9">
        <v>63.33</v>
      </c>
      <c r="J24" s="2">
        <f t="shared" si="1"/>
        <v>37.997999999999998</v>
      </c>
      <c r="K24" s="2">
        <f t="shared" si="2"/>
        <v>65.597999999999999</v>
      </c>
      <c r="L24" s="14">
        <v>23</v>
      </c>
      <c r="M24" s="9" t="s">
        <v>102</v>
      </c>
    </row>
    <row r="25" spans="1:13" ht="24.75" customHeight="1">
      <c r="A25" s="9">
        <v>24</v>
      </c>
      <c r="B25" s="3" t="s">
        <v>56</v>
      </c>
      <c r="C25" s="2">
        <v>2018131</v>
      </c>
      <c r="D25" s="8" t="s">
        <v>24</v>
      </c>
      <c r="E25" s="8" t="s">
        <v>24</v>
      </c>
      <c r="F25" s="3"/>
      <c r="G25" s="2">
        <v>75</v>
      </c>
      <c r="H25" s="2">
        <f t="shared" si="0"/>
        <v>30</v>
      </c>
      <c r="I25" s="14" t="s">
        <v>99</v>
      </c>
      <c r="J25" s="2"/>
      <c r="K25" s="2">
        <f t="shared" si="2"/>
        <v>30</v>
      </c>
      <c r="L25" s="9">
        <v>24</v>
      </c>
      <c r="M25" s="9" t="s">
        <v>102</v>
      </c>
    </row>
    <row r="26" spans="1:13" ht="24.75" customHeight="1">
      <c r="A26" s="9">
        <v>25</v>
      </c>
      <c r="B26" s="3" t="s">
        <v>56</v>
      </c>
      <c r="C26" s="2">
        <v>2018131</v>
      </c>
      <c r="D26" s="8" t="s">
        <v>18</v>
      </c>
      <c r="E26" s="8" t="s">
        <v>14</v>
      </c>
      <c r="F26" s="3"/>
      <c r="G26" s="2">
        <v>70</v>
      </c>
      <c r="H26" s="2">
        <f t="shared" si="0"/>
        <v>28</v>
      </c>
      <c r="I26" s="14" t="s">
        <v>99</v>
      </c>
      <c r="J26" s="2"/>
      <c r="K26" s="2">
        <f t="shared" si="2"/>
        <v>28</v>
      </c>
      <c r="L26" s="14">
        <v>25</v>
      </c>
      <c r="M26" s="9" t="s">
        <v>102</v>
      </c>
    </row>
  </sheetData>
  <sortState ref="A2:AK26">
    <sortCondition descending="1" ref="K2:K26"/>
  </sortState>
  <mergeCells count="1">
    <mergeCell ref="C1:E1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K9" sqref="K9"/>
    </sheetView>
  </sheetViews>
  <sheetFormatPr defaultRowHeight="13.5"/>
  <cols>
    <col min="1" max="1" width="5.75" customWidth="1"/>
    <col min="3" max="3" width="5.375" customWidth="1"/>
    <col min="4" max="4" width="5.25" customWidth="1"/>
    <col min="5" max="5" width="19.75" customWidth="1"/>
    <col min="9" max="9" width="9" style="13"/>
    <col min="12" max="12" width="9" style="13"/>
  </cols>
  <sheetData>
    <row r="1" spans="1:13" ht="27">
      <c r="A1" s="9" t="s">
        <v>103</v>
      </c>
      <c r="B1" s="37" t="s">
        <v>1</v>
      </c>
      <c r="C1" s="37"/>
      <c r="D1" s="37"/>
      <c r="E1" s="1" t="s">
        <v>0</v>
      </c>
      <c r="F1" s="1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38.25" customHeight="1">
      <c r="A2" s="9">
        <v>1</v>
      </c>
      <c r="B2" s="2">
        <v>2018131</v>
      </c>
      <c r="C2" s="8" t="s">
        <v>26</v>
      </c>
      <c r="D2" s="8" t="s">
        <v>11</v>
      </c>
      <c r="E2" s="3" t="s">
        <v>66</v>
      </c>
      <c r="F2" s="4" t="s">
        <v>69</v>
      </c>
      <c r="G2" s="5">
        <v>76</v>
      </c>
      <c r="H2" s="2">
        <f t="shared" ref="H2:H10" si="0">G2*0.4</f>
        <v>30.400000000000002</v>
      </c>
      <c r="I2" s="2">
        <v>86</v>
      </c>
      <c r="J2" s="2">
        <f t="shared" ref="J2:J9" si="1">I2*0.6</f>
        <v>51.6</v>
      </c>
      <c r="K2" s="2">
        <f t="shared" ref="K2:K10" si="2">H2+J2</f>
        <v>82</v>
      </c>
      <c r="L2" s="14">
        <v>1</v>
      </c>
      <c r="M2" s="9" t="s">
        <v>101</v>
      </c>
    </row>
    <row r="3" spans="1:13" ht="38.25" customHeight="1">
      <c r="A3" s="9">
        <v>2</v>
      </c>
      <c r="B3" s="2">
        <v>2018131</v>
      </c>
      <c r="C3" s="8" t="s">
        <v>24</v>
      </c>
      <c r="D3" s="8" t="s">
        <v>32</v>
      </c>
      <c r="E3" s="3" t="s">
        <v>66</v>
      </c>
      <c r="F3" s="1" t="s">
        <v>67</v>
      </c>
      <c r="G3" s="2">
        <v>66</v>
      </c>
      <c r="H3" s="2">
        <f t="shared" si="0"/>
        <v>26.400000000000002</v>
      </c>
      <c r="I3" s="9">
        <v>90</v>
      </c>
      <c r="J3" s="2">
        <f t="shared" si="1"/>
        <v>54</v>
      </c>
      <c r="K3" s="2">
        <f t="shared" si="2"/>
        <v>80.400000000000006</v>
      </c>
      <c r="L3" s="9">
        <v>2</v>
      </c>
      <c r="M3" s="9" t="s">
        <v>101</v>
      </c>
    </row>
    <row r="4" spans="1:13" ht="38.25" customHeight="1">
      <c r="A4" s="9">
        <v>3</v>
      </c>
      <c r="B4" s="2">
        <v>2018131</v>
      </c>
      <c r="C4" s="8" t="s">
        <v>24</v>
      </c>
      <c r="D4" s="8" t="s">
        <v>38</v>
      </c>
      <c r="E4" s="3" t="s">
        <v>66</v>
      </c>
      <c r="F4" s="1" t="s">
        <v>68</v>
      </c>
      <c r="G4" s="2">
        <v>68</v>
      </c>
      <c r="H4" s="2">
        <f t="shared" si="0"/>
        <v>27.200000000000003</v>
      </c>
      <c r="I4" s="9">
        <v>86</v>
      </c>
      <c r="J4" s="2">
        <f t="shared" si="1"/>
        <v>51.6</v>
      </c>
      <c r="K4" s="2">
        <f t="shared" si="2"/>
        <v>78.800000000000011</v>
      </c>
      <c r="L4" s="14">
        <v>3</v>
      </c>
      <c r="M4" s="9" t="s">
        <v>101</v>
      </c>
    </row>
    <row r="5" spans="1:13" ht="38.25" customHeight="1">
      <c r="A5" s="9">
        <v>4</v>
      </c>
      <c r="B5" s="2">
        <v>2018131</v>
      </c>
      <c r="C5" s="8" t="s">
        <v>26</v>
      </c>
      <c r="D5" s="8" t="s">
        <v>18</v>
      </c>
      <c r="E5" s="3" t="s">
        <v>66</v>
      </c>
      <c r="F5" s="1"/>
      <c r="G5" s="2">
        <v>73</v>
      </c>
      <c r="H5" s="2">
        <f t="shared" si="0"/>
        <v>29.200000000000003</v>
      </c>
      <c r="I5" s="2">
        <v>81.67</v>
      </c>
      <c r="J5" s="2">
        <f t="shared" si="1"/>
        <v>49.002000000000002</v>
      </c>
      <c r="K5" s="2">
        <f t="shared" si="2"/>
        <v>78.201999999999998</v>
      </c>
      <c r="L5" s="9">
        <v>4</v>
      </c>
      <c r="M5" s="9" t="s">
        <v>102</v>
      </c>
    </row>
    <row r="6" spans="1:13" ht="38.25" customHeight="1">
      <c r="A6" s="9">
        <v>5</v>
      </c>
      <c r="B6" s="2">
        <v>2018131</v>
      </c>
      <c r="C6" s="8" t="s">
        <v>26</v>
      </c>
      <c r="D6" s="8" t="s">
        <v>15</v>
      </c>
      <c r="E6" s="3" t="s">
        <v>66</v>
      </c>
      <c r="F6" s="4"/>
      <c r="G6" s="5">
        <v>69</v>
      </c>
      <c r="H6" s="2">
        <f t="shared" si="0"/>
        <v>27.6</v>
      </c>
      <c r="I6" s="9">
        <v>80.67</v>
      </c>
      <c r="J6" s="2">
        <f t="shared" si="1"/>
        <v>48.402000000000001</v>
      </c>
      <c r="K6" s="2">
        <f t="shared" si="2"/>
        <v>76.00200000000001</v>
      </c>
      <c r="L6" s="14">
        <v>5</v>
      </c>
      <c r="M6" s="9" t="s">
        <v>102</v>
      </c>
    </row>
    <row r="7" spans="1:13" ht="38.25" customHeight="1">
      <c r="A7" s="9">
        <v>6</v>
      </c>
      <c r="B7" s="2">
        <v>2018131</v>
      </c>
      <c r="C7" s="8" t="s">
        <v>26</v>
      </c>
      <c r="D7" s="8" t="s">
        <v>10</v>
      </c>
      <c r="E7" s="3" t="s">
        <v>66</v>
      </c>
      <c r="F7" s="4"/>
      <c r="G7" s="5">
        <v>69</v>
      </c>
      <c r="H7" s="2">
        <f t="shared" si="0"/>
        <v>27.6</v>
      </c>
      <c r="I7" s="9">
        <v>77</v>
      </c>
      <c r="J7" s="2">
        <f t="shared" si="1"/>
        <v>46.199999999999996</v>
      </c>
      <c r="K7" s="2">
        <f t="shared" si="2"/>
        <v>73.8</v>
      </c>
      <c r="L7" s="9">
        <v>6</v>
      </c>
      <c r="M7" s="9" t="s">
        <v>102</v>
      </c>
    </row>
    <row r="8" spans="1:13" ht="38.25" customHeight="1">
      <c r="A8" s="9">
        <v>7</v>
      </c>
      <c r="B8" s="2">
        <v>2018131</v>
      </c>
      <c r="C8" s="8" t="s">
        <v>24</v>
      </c>
      <c r="D8" s="8" t="s">
        <v>37</v>
      </c>
      <c r="E8" s="3" t="s">
        <v>66</v>
      </c>
      <c r="F8" s="28"/>
      <c r="G8" s="2">
        <v>74</v>
      </c>
      <c r="H8" s="2">
        <f t="shared" si="0"/>
        <v>29.6</v>
      </c>
      <c r="I8" s="2">
        <v>72.33</v>
      </c>
      <c r="J8" s="2">
        <f t="shared" si="1"/>
        <v>43.397999999999996</v>
      </c>
      <c r="K8" s="2">
        <f t="shared" si="2"/>
        <v>72.99799999999999</v>
      </c>
      <c r="L8" s="14">
        <v>7</v>
      </c>
      <c r="M8" s="9" t="s">
        <v>102</v>
      </c>
    </row>
    <row r="9" spans="1:13" ht="38.25" customHeight="1">
      <c r="A9" s="9">
        <v>8</v>
      </c>
      <c r="B9" s="2">
        <v>2018131</v>
      </c>
      <c r="C9" s="8" t="s">
        <v>24</v>
      </c>
      <c r="D9" s="8" t="s">
        <v>33</v>
      </c>
      <c r="E9" s="3" t="s">
        <v>66</v>
      </c>
      <c r="F9" s="28"/>
      <c r="G9" s="2">
        <v>71</v>
      </c>
      <c r="H9" s="2">
        <f t="shared" si="0"/>
        <v>28.400000000000002</v>
      </c>
      <c r="I9" s="26">
        <v>72</v>
      </c>
      <c r="J9" s="2">
        <f t="shared" si="1"/>
        <v>43.199999999999996</v>
      </c>
      <c r="K9" s="2">
        <f t="shared" si="2"/>
        <v>71.599999999999994</v>
      </c>
      <c r="L9" s="9">
        <v>8</v>
      </c>
      <c r="M9" s="9" t="s">
        <v>102</v>
      </c>
    </row>
    <row r="10" spans="1:13" ht="38.25" customHeight="1">
      <c r="A10" s="9">
        <v>9</v>
      </c>
      <c r="B10" s="2">
        <v>2018131</v>
      </c>
      <c r="C10" s="8" t="s">
        <v>24</v>
      </c>
      <c r="D10" s="8" t="s">
        <v>35</v>
      </c>
      <c r="E10" s="3" t="s">
        <v>66</v>
      </c>
      <c r="F10" s="1"/>
      <c r="G10" s="2">
        <v>67</v>
      </c>
      <c r="H10" s="2">
        <f t="shared" si="0"/>
        <v>26.8</v>
      </c>
      <c r="I10" s="14" t="s">
        <v>99</v>
      </c>
      <c r="J10" s="2"/>
      <c r="K10" s="2">
        <f t="shared" si="2"/>
        <v>26.8</v>
      </c>
      <c r="L10" s="14">
        <v>9</v>
      </c>
      <c r="M10" s="9" t="s">
        <v>102</v>
      </c>
    </row>
  </sheetData>
  <sortState ref="A2:AH10">
    <sortCondition descending="1" ref="K2:K10"/>
  </sortState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K20" sqref="K20"/>
    </sheetView>
  </sheetViews>
  <sheetFormatPr defaultRowHeight="13.5"/>
  <cols>
    <col min="1" max="1" width="5.5" customWidth="1"/>
    <col min="3" max="4" width="5.375" customWidth="1"/>
    <col min="5" max="5" width="11.75" customWidth="1"/>
    <col min="9" max="9" width="8.875" style="13" customWidth="1"/>
    <col min="12" max="12" width="9" style="13"/>
  </cols>
  <sheetData>
    <row r="1" spans="1:13" ht="27">
      <c r="A1" s="25" t="s">
        <v>103</v>
      </c>
      <c r="B1" s="37" t="s">
        <v>1</v>
      </c>
      <c r="C1" s="37"/>
      <c r="D1" s="37"/>
      <c r="E1" s="1" t="s">
        <v>0</v>
      </c>
      <c r="F1" s="1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25.5" customHeight="1">
      <c r="A2" s="9">
        <v>1</v>
      </c>
      <c r="B2" s="2">
        <v>2018131</v>
      </c>
      <c r="C2" s="8" t="s">
        <v>31</v>
      </c>
      <c r="D2" s="8" t="s">
        <v>21</v>
      </c>
      <c r="E2" s="3" t="s">
        <v>75</v>
      </c>
      <c r="F2" s="1" t="s">
        <v>78</v>
      </c>
      <c r="G2" s="2">
        <v>67</v>
      </c>
      <c r="H2" s="2">
        <f t="shared" ref="H2:H20" si="0">G2*0.4</f>
        <v>26.8</v>
      </c>
      <c r="I2" s="2">
        <v>82.67</v>
      </c>
      <c r="J2" s="2">
        <f t="shared" ref="J2:J18" si="1">I2*0.6</f>
        <v>49.601999999999997</v>
      </c>
      <c r="K2" s="2">
        <f t="shared" ref="K2:K20" si="2">H2+J2</f>
        <v>76.402000000000001</v>
      </c>
      <c r="L2" s="14">
        <v>1</v>
      </c>
      <c r="M2" s="9" t="s">
        <v>101</v>
      </c>
    </row>
    <row r="3" spans="1:13" ht="25.5" customHeight="1">
      <c r="A3" s="9">
        <v>2</v>
      </c>
      <c r="B3" s="2">
        <v>2018131</v>
      </c>
      <c r="C3" s="8" t="s">
        <v>32</v>
      </c>
      <c r="D3" s="8" t="s">
        <v>33</v>
      </c>
      <c r="E3" s="3" t="s">
        <v>75</v>
      </c>
      <c r="F3" s="1" t="s">
        <v>57</v>
      </c>
      <c r="G3" s="2">
        <v>64</v>
      </c>
      <c r="H3" s="2">
        <f t="shared" si="0"/>
        <v>25.6</v>
      </c>
      <c r="I3" s="9">
        <v>82</v>
      </c>
      <c r="J3" s="2">
        <f t="shared" si="1"/>
        <v>49.199999999999996</v>
      </c>
      <c r="K3" s="2">
        <f t="shared" si="2"/>
        <v>74.8</v>
      </c>
      <c r="L3" s="9">
        <v>2</v>
      </c>
      <c r="M3" s="9" t="s">
        <v>101</v>
      </c>
    </row>
    <row r="4" spans="1:13" ht="25.5" customHeight="1">
      <c r="A4" s="9">
        <v>3</v>
      </c>
      <c r="B4" s="2">
        <v>2018131</v>
      </c>
      <c r="C4" s="8" t="s">
        <v>31</v>
      </c>
      <c r="D4" s="8" t="s">
        <v>11</v>
      </c>
      <c r="E4" s="3" t="s">
        <v>75</v>
      </c>
      <c r="F4" s="1" t="s">
        <v>76</v>
      </c>
      <c r="G4" s="2">
        <v>73</v>
      </c>
      <c r="H4" s="2">
        <f t="shared" si="0"/>
        <v>29.200000000000003</v>
      </c>
      <c r="I4" s="2">
        <v>72.67</v>
      </c>
      <c r="J4" s="2">
        <f t="shared" si="1"/>
        <v>43.601999999999997</v>
      </c>
      <c r="K4" s="2">
        <f t="shared" si="2"/>
        <v>72.801999999999992</v>
      </c>
      <c r="L4" s="14">
        <v>3</v>
      </c>
      <c r="M4" s="9" t="s">
        <v>101</v>
      </c>
    </row>
    <row r="5" spans="1:13" ht="25.5" customHeight="1">
      <c r="A5" s="9">
        <v>4</v>
      </c>
      <c r="B5" s="2">
        <v>2018131</v>
      </c>
      <c r="C5" s="8" t="s">
        <v>31</v>
      </c>
      <c r="D5" s="8" t="s">
        <v>37</v>
      </c>
      <c r="E5" s="28" t="s">
        <v>75</v>
      </c>
      <c r="F5" s="1" t="s">
        <v>79</v>
      </c>
      <c r="G5" s="15">
        <v>67</v>
      </c>
      <c r="H5" s="2">
        <f t="shared" si="0"/>
        <v>26.8</v>
      </c>
      <c r="I5" s="26">
        <v>74</v>
      </c>
      <c r="J5" s="2">
        <f t="shared" si="1"/>
        <v>44.4</v>
      </c>
      <c r="K5" s="2">
        <f t="shared" si="2"/>
        <v>71.2</v>
      </c>
      <c r="L5" s="9">
        <v>4</v>
      </c>
      <c r="M5" s="9" t="s">
        <v>101</v>
      </c>
    </row>
    <row r="6" spans="1:13" ht="25.5" customHeight="1">
      <c r="A6" s="9">
        <v>5</v>
      </c>
      <c r="B6" s="2">
        <v>2018131</v>
      </c>
      <c r="C6" s="8" t="s">
        <v>31</v>
      </c>
      <c r="D6" s="8" t="s">
        <v>15</v>
      </c>
      <c r="E6" s="3" t="s">
        <v>75</v>
      </c>
      <c r="F6" s="1" t="s">
        <v>77</v>
      </c>
      <c r="G6" s="2">
        <v>64</v>
      </c>
      <c r="H6" s="2">
        <f t="shared" si="0"/>
        <v>25.6</v>
      </c>
      <c r="I6" s="9">
        <v>76</v>
      </c>
      <c r="J6" s="2">
        <f t="shared" si="1"/>
        <v>45.6</v>
      </c>
      <c r="K6" s="2">
        <f t="shared" si="2"/>
        <v>71.2</v>
      </c>
      <c r="L6" s="14">
        <v>4</v>
      </c>
      <c r="M6" s="9" t="s">
        <v>101</v>
      </c>
    </row>
    <row r="7" spans="1:13" ht="25.5" customHeight="1">
      <c r="A7" s="9">
        <v>6</v>
      </c>
      <c r="B7" s="2">
        <v>2018131</v>
      </c>
      <c r="C7" s="8" t="s">
        <v>32</v>
      </c>
      <c r="D7" s="8" t="s">
        <v>6</v>
      </c>
      <c r="E7" s="3" t="s">
        <v>75</v>
      </c>
      <c r="F7" s="1" t="s">
        <v>80</v>
      </c>
      <c r="G7" s="2">
        <v>63</v>
      </c>
      <c r="H7" s="2">
        <f t="shared" si="0"/>
        <v>25.200000000000003</v>
      </c>
      <c r="I7" s="9">
        <v>71</v>
      </c>
      <c r="J7" s="2">
        <f t="shared" si="1"/>
        <v>42.6</v>
      </c>
      <c r="K7" s="2">
        <f t="shared" si="2"/>
        <v>67.800000000000011</v>
      </c>
      <c r="L7" s="9">
        <v>6</v>
      </c>
      <c r="M7" s="9" t="s">
        <v>101</v>
      </c>
    </row>
    <row r="8" spans="1:13" ht="25.5" customHeight="1">
      <c r="A8" s="9">
        <v>7</v>
      </c>
      <c r="B8" s="2">
        <v>2018131</v>
      </c>
      <c r="C8" s="8" t="s">
        <v>31</v>
      </c>
      <c r="D8" s="8" t="s">
        <v>27</v>
      </c>
      <c r="E8" s="28" t="s">
        <v>75</v>
      </c>
      <c r="F8" s="1"/>
      <c r="G8" s="15">
        <v>67</v>
      </c>
      <c r="H8" s="2">
        <f t="shared" si="0"/>
        <v>26.8</v>
      </c>
      <c r="I8" s="2">
        <v>67.67</v>
      </c>
      <c r="J8" s="2">
        <f t="shared" si="1"/>
        <v>40.601999999999997</v>
      </c>
      <c r="K8" s="2">
        <f t="shared" si="2"/>
        <v>67.402000000000001</v>
      </c>
      <c r="L8" s="14">
        <v>7</v>
      </c>
      <c r="M8" s="9" t="s">
        <v>102</v>
      </c>
    </row>
    <row r="9" spans="1:13" ht="25.5" customHeight="1">
      <c r="A9" s="9">
        <v>8</v>
      </c>
      <c r="B9" s="2">
        <v>2018131</v>
      </c>
      <c r="C9" s="8" t="s">
        <v>31</v>
      </c>
      <c r="D9" s="8" t="s">
        <v>20</v>
      </c>
      <c r="E9" s="28" t="s">
        <v>75</v>
      </c>
      <c r="F9" s="1"/>
      <c r="G9" s="2">
        <v>62</v>
      </c>
      <c r="H9" s="2">
        <f t="shared" si="0"/>
        <v>24.8</v>
      </c>
      <c r="I9" s="9">
        <v>69</v>
      </c>
      <c r="J9" s="2">
        <f t="shared" si="1"/>
        <v>41.4</v>
      </c>
      <c r="K9" s="2">
        <f t="shared" si="2"/>
        <v>66.2</v>
      </c>
      <c r="L9" s="9">
        <v>8</v>
      </c>
      <c r="M9" s="9" t="s">
        <v>102</v>
      </c>
    </row>
    <row r="10" spans="1:13" ht="25.5" customHeight="1">
      <c r="A10" s="9">
        <v>9</v>
      </c>
      <c r="B10" s="2">
        <v>2018131</v>
      </c>
      <c r="C10" s="8" t="s">
        <v>32</v>
      </c>
      <c r="D10" s="8" t="s">
        <v>26</v>
      </c>
      <c r="E10" s="3" t="s">
        <v>75</v>
      </c>
      <c r="F10" s="1"/>
      <c r="G10" s="2">
        <v>66</v>
      </c>
      <c r="H10" s="2">
        <f t="shared" si="0"/>
        <v>26.400000000000002</v>
      </c>
      <c r="I10" s="9">
        <v>65.67</v>
      </c>
      <c r="J10" s="2">
        <f t="shared" si="1"/>
        <v>39.402000000000001</v>
      </c>
      <c r="K10" s="2">
        <f t="shared" si="2"/>
        <v>65.802000000000007</v>
      </c>
      <c r="L10" s="14">
        <v>9</v>
      </c>
      <c r="M10" s="9" t="s">
        <v>102</v>
      </c>
    </row>
    <row r="11" spans="1:13" ht="25.5" customHeight="1">
      <c r="A11" s="9">
        <v>10</v>
      </c>
      <c r="B11" s="2">
        <v>2018131</v>
      </c>
      <c r="C11" s="8" t="s">
        <v>31</v>
      </c>
      <c r="D11" s="8" t="s">
        <v>36</v>
      </c>
      <c r="E11" s="28" t="s">
        <v>75</v>
      </c>
      <c r="F11" s="1"/>
      <c r="G11" s="15">
        <v>61</v>
      </c>
      <c r="H11" s="2">
        <f t="shared" si="0"/>
        <v>24.400000000000002</v>
      </c>
      <c r="I11" s="9">
        <v>68.33</v>
      </c>
      <c r="J11" s="2">
        <f t="shared" si="1"/>
        <v>40.997999999999998</v>
      </c>
      <c r="K11" s="2">
        <f t="shared" si="2"/>
        <v>65.397999999999996</v>
      </c>
      <c r="L11" s="9">
        <v>10</v>
      </c>
      <c r="M11" s="9" t="s">
        <v>102</v>
      </c>
    </row>
    <row r="12" spans="1:13" ht="25.5" customHeight="1">
      <c r="A12" s="9">
        <v>11</v>
      </c>
      <c r="B12" s="2">
        <v>2018131</v>
      </c>
      <c r="C12" s="8" t="s">
        <v>31</v>
      </c>
      <c r="D12" s="8" t="s">
        <v>31</v>
      </c>
      <c r="E12" s="28" t="s">
        <v>75</v>
      </c>
      <c r="F12" s="1"/>
      <c r="G12" s="2">
        <v>64</v>
      </c>
      <c r="H12" s="2">
        <f t="shared" si="0"/>
        <v>25.6</v>
      </c>
      <c r="I12" s="9">
        <v>66.33</v>
      </c>
      <c r="J12" s="2">
        <f t="shared" si="1"/>
        <v>39.797999999999995</v>
      </c>
      <c r="K12" s="2">
        <f t="shared" si="2"/>
        <v>65.397999999999996</v>
      </c>
      <c r="L12" s="14">
        <v>10</v>
      </c>
      <c r="M12" s="9" t="s">
        <v>102</v>
      </c>
    </row>
    <row r="13" spans="1:13" ht="25.5" customHeight="1">
      <c r="A13" s="9">
        <v>12</v>
      </c>
      <c r="B13" s="2">
        <v>2018131</v>
      </c>
      <c r="C13" s="8" t="s">
        <v>31</v>
      </c>
      <c r="D13" s="8" t="s">
        <v>5</v>
      </c>
      <c r="E13" s="3" t="s">
        <v>75</v>
      </c>
      <c r="F13" s="1"/>
      <c r="G13" s="2">
        <v>65</v>
      </c>
      <c r="H13" s="2">
        <f t="shared" si="0"/>
        <v>26</v>
      </c>
      <c r="I13" s="9">
        <v>64</v>
      </c>
      <c r="J13" s="2">
        <f t="shared" si="1"/>
        <v>38.4</v>
      </c>
      <c r="K13" s="2">
        <f t="shared" si="2"/>
        <v>64.400000000000006</v>
      </c>
      <c r="L13" s="9">
        <v>12</v>
      </c>
      <c r="M13" s="9" t="s">
        <v>102</v>
      </c>
    </row>
    <row r="14" spans="1:13" ht="25.5" customHeight="1">
      <c r="A14" s="9">
        <v>13</v>
      </c>
      <c r="B14" s="2">
        <v>2018131</v>
      </c>
      <c r="C14" s="8" t="s">
        <v>32</v>
      </c>
      <c r="D14" s="8" t="s">
        <v>5</v>
      </c>
      <c r="E14" s="3" t="s">
        <v>75</v>
      </c>
      <c r="F14" s="1"/>
      <c r="G14" s="2">
        <v>62</v>
      </c>
      <c r="H14" s="2">
        <f t="shared" si="0"/>
        <v>24.8</v>
      </c>
      <c r="I14" s="9">
        <v>62.67</v>
      </c>
      <c r="J14" s="2">
        <f t="shared" si="1"/>
        <v>37.601999999999997</v>
      </c>
      <c r="K14" s="2">
        <f t="shared" si="2"/>
        <v>62.402000000000001</v>
      </c>
      <c r="L14" s="14">
        <v>13</v>
      </c>
      <c r="M14" s="9" t="s">
        <v>102</v>
      </c>
    </row>
    <row r="15" spans="1:13" ht="25.5" customHeight="1">
      <c r="A15" s="9">
        <v>14</v>
      </c>
      <c r="B15" s="2">
        <v>2018131</v>
      </c>
      <c r="C15" s="8" t="s">
        <v>32</v>
      </c>
      <c r="D15" s="8" t="s">
        <v>16</v>
      </c>
      <c r="E15" s="3" t="s">
        <v>75</v>
      </c>
      <c r="F15" s="1"/>
      <c r="G15" s="2">
        <v>60</v>
      </c>
      <c r="H15" s="2">
        <f t="shared" si="0"/>
        <v>24</v>
      </c>
      <c r="I15" s="9">
        <v>63.67</v>
      </c>
      <c r="J15" s="2">
        <f t="shared" si="1"/>
        <v>38.201999999999998</v>
      </c>
      <c r="K15" s="2">
        <f t="shared" si="2"/>
        <v>62.201999999999998</v>
      </c>
      <c r="L15" s="9">
        <v>14</v>
      </c>
      <c r="M15" s="9" t="s">
        <v>102</v>
      </c>
    </row>
    <row r="16" spans="1:13" ht="25.5" customHeight="1">
      <c r="A16" s="9">
        <v>15</v>
      </c>
      <c r="B16" s="2">
        <v>2018131</v>
      </c>
      <c r="C16" s="8" t="s">
        <v>31</v>
      </c>
      <c r="D16" s="8" t="s">
        <v>26</v>
      </c>
      <c r="E16" s="28" t="s">
        <v>75</v>
      </c>
      <c r="F16" s="1"/>
      <c r="G16" s="2">
        <v>64</v>
      </c>
      <c r="H16" s="2">
        <f t="shared" si="0"/>
        <v>25.6</v>
      </c>
      <c r="I16" s="9">
        <v>60.67</v>
      </c>
      <c r="J16" s="2">
        <f t="shared" si="1"/>
        <v>36.402000000000001</v>
      </c>
      <c r="K16" s="2">
        <f t="shared" si="2"/>
        <v>62.002000000000002</v>
      </c>
      <c r="L16" s="14">
        <v>15</v>
      </c>
      <c r="M16" s="9" t="s">
        <v>102</v>
      </c>
    </row>
    <row r="17" spans="1:13" ht="25.5" customHeight="1">
      <c r="A17" s="9">
        <v>16</v>
      </c>
      <c r="B17" s="2">
        <v>2018131</v>
      </c>
      <c r="C17" s="8" t="s">
        <v>31</v>
      </c>
      <c r="D17" s="8" t="s">
        <v>24</v>
      </c>
      <c r="E17" s="28" t="s">
        <v>75</v>
      </c>
      <c r="F17" s="1"/>
      <c r="G17" s="2">
        <v>60</v>
      </c>
      <c r="H17" s="2">
        <f t="shared" si="0"/>
        <v>24</v>
      </c>
      <c r="I17" s="9">
        <v>60.33</v>
      </c>
      <c r="J17" s="2">
        <f t="shared" si="1"/>
        <v>36.198</v>
      </c>
      <c r="K17" s="2">
        <f t="shared" si="2"/>
        <v>60.198</v>
      </c>
      <c r="L17" s="9">
        <v>16</v>
      </c>
      <c r="M17" s="9" t="s">
        <v>102</v>
      </c>
    </row>
    <row r="18" spans="1:13" ht="25.5" customHeight="1">
      <c r="A18" s="9">
        <v>17</v>
      </c>
      <c r="B18" s="2">
        <v>2018131</v>
      </c>
      <c r="C18" s="8" t="s">
        <v>31</v>
      </c>
      <c r="D18" s="8" t="s">
        <v>39</v>
      </c>
      <c r="E18" s="28" t="s">
        <v>75</v>
      </c>
      <c r="F18" s="1"/>
      <c r="G18" s="15">
        <v>61</v>
      </c>
      <c r="H18" s="2">
        <f t="shared" si="0"/>
        <v>24.400000000000002</v>
      </c>
      <c r="I18" s="9">
        <v>49.67</v>
      </c>
      <c r="J18" s="2">
        <f t="shared" si="1"/>
        <v>29.802</v>
      </c>
      <c r="K18" s="2">
        <f t="shared" si="2"/>
        <v>54.201999999999998</v>
      </c>
      <c r="L18" s="14">
        <v>17</v>
      </c>
      <c r="M18" s="9" t="s">
        <v>102</v>
      </c>
    </row>
    <row r="19" spans="1:13" ht="25.5" customHeight="1">
      <c r="A19" s="9">
        <v>18</v>
      </c>
      <c r="B19" s="2">
        <v>2018131</v>
      </c>
      <c r="C19" s="8" t="s">
        <v>31</v>
      </c>
      <c r="D19" s="8" t="s">
        <v>18</v>
      </c>
      <c r="E19" s="3" t="s">
        <v>75</v>
      </c>
      <c r="F19" s="1"/>
      <c r="G19" s="2">
        <v>66</v>
      </c>
      <c r="H19" s="2">
        <f t="shared" si="0"/>
        <v>26.400000000000002</v>
      </c>
      <c r="I19" s="14" t="s">
        <v>99</v>
      </c>
      <c r="J19" s="2"/>
      <c r="K19" s="2">
        <f t="shared" si="2"/>
        <v>26.400000000000002</v>
      </c>
      <c r="L19" s="9">
        <v>18</v>
      </c>
      <c r="M19" s="9" t="s">
        <v>102</v>
      </c>
    </row>
    <row r="20" spans="1:13" ht="25.5" customHeight="1">
      <c r="A20" s="9">
        <v>19</v>
      </c>
      <c r="B20" s="2">
        <v>2018131</v>
      </c>
      <c r="C20" s="8" t="s">
        <v>31</v>
      </c>
      <c r="D20" s="8" t="s">
        <v>28</v>
      </c>
      <c r="E20" s="28" t="s">
        <v>75</v>
      </c>
      <c r="F20" s="1"/>
      <c r="G20" s="2">
        <v>63</v>
      </c>
      <c r="H20" s="2">
        <f t="shared" si="0"/>
        <v>25.200000000000003</v>
      </c>
      <c r="I20" s="14" t="s">
        <v>99</v>
      </c>
      <c r="J20" s="2"/>
      <c r="K20" s="2">
        <f t="shared" si="2"/>
        <v>25.200000000000003</v>
      </c>
      <c r="L20" s="14">
        <v>19</v>
      </c>
      <c r="M20" s="9" t="s">
        <v>102</v>
      </c>
    </row>
  </sheetData>
  <sortState ref="A2:AJ20">
    <sortCondition descending="1" ref="K2:K20"/>
  </sortState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P11" sqref="P11"/>
    </sheetView>
  </sheetViews>
  <sheetFormatPr defaultRowHeight="13.5"/>
  <cols>
    <col min="1" max="1" width="5.625" customWidth="1"/>
    <col min="3" max="3" width="5.125" customWidth="1"/>
    <col min="4" max="4" width="5.25" customWidth="1"/>
    <col min="5" max="5" width="10.875" customWidth="1"/>
    <col min="7" max="7" width="8.625" customWidth="1"/>
  </cols>
  <sheetData>
    <row r="1" spans="1:13" ht="27">
      <c r="A1" s="25" t="s">
        <v>103</v>
      </c>
      <c r="B1" s="34" t="s">
        <v>1</v>
      </c>
      <c r="C1" s="35"/>
      <c r="D1" s="36"/>
      <c r="E1" s="1" t="s">
        <v>0</v>
      </c>
      <c r="F1" s="1" t="s">
        <v>2</v>
      </c>
      <c r="G1" s="2" t="s">
        <v>3</v>
      </c>
      <c r="H1" s="24">
        <v>0.4</v>
      </c>
      <c r="I1" s="2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27" customHeight="1">
      <c r="A2" s="9">
        <v>1</v>
      </c>
      <c r="B2" s="2">
        <v>2018131</v>
      </c>
      <c r="C2" s="8" t="s">
        <v>27</v>
      </c>
      <c r="D2" s="8" t="s">
        <v>16</v>
      </c>
      <c r="E2" s="3" t="s">
        <v>70</v>
      </c>
      <c r="F2" s="28" t="s">
        <v>71</v>
      </c>
      <c r="G2" s="2">
        <v>63</v>
      </c>
      <c r="H2" s="2">
        <f t="shared" ref="H2:H15" si="0">G2*0.4</f>
        <v>25.200000000000003</v>
      </c>
      <c r="I2" s="2">
        <v>81.41</v>
      </c>
      <c r="J2" s="2">
        <v>48.845999999999997</v>
      </c>
      <c r="K2" s="2">
        <v>74.045999999999992</v>
      </c>
      <c r="L2" s="14">
        <v>1</v>
      </c>
      <c r="M2" s="9" t="s">
        <v>101</v>
      </c>
    </row>
    <row r="3" spans="1:13" ht="27" customHeight="1">
      <c r="A3" s="9">
        <v>2</v>
      </c>
      <c r="B3" s="2">
        <v>2018131</v>
      </c>
      <c r="C3" s="8" t="s">
        <v>27</v>
      </c>
      <c r="D3" s="8" t="s">
        <v>36</v>
      </c>
      <c r="E3" s="3" t="s">
        <v>70</v>
      </c>
      <c r="F3" s="3" t="s">
        <v>72</v>
      </c>
      <c r="G3" s="2">
        <v>64</v>
      </c>
      <c r="H3" s="2">
        <f t="shared" si="0"/>
        <v>25.6</v>
      </c>
      <c r="I3" s="2">
        <v>78.16</v>
      </c>
      <c r="J3" s="2">
        <v>46.895999999999994</v>
      </c>
      <c r="K3" s="2">
        <v>72.495999999999995</v>
      </c>
      <c r="L3" s="14">
        <v>2</v>
      </c>
      <c r="M3" s="9" t="s">
        <v>101</v>
      </c>
    </row>
    <row r="4" spans="1:13" ht="27" customHeight="1">
      <c r="A4" s="9">
        <v>3</v>
      </c>
      <c r="B4" s="2">
        <v>2018131</v>
      </c>
      <c r="C4" s="8" t="s">
        <v>29</v>
      </c>
      <c r="D4" s="8" t="s">
        <v>21</v>
      </c>
      <c r="E4" s="3" t="s">
        <v>70</v>
      </c>
      <c r="F4" s="3" t="s">
        <v>74</v>
      </c>
      <c r="G4" s="2">
        <v>66</v>
      </c>
      <c r="H4" s="2">
        <f t="shared" si="0"/>
        <v>26.400000000000002</v>
      </c>
      <c r="I4" s="2">
        <v>68.5</v>
      </c>
      <c r="J4" s="2">
        <v>41.1</v>
      </c>
      <c r="K4" s="2">
        <v>67.5</v>
      </c>
      <c r="L4" s="14">
        <v>3</v>
      </c>
      <c r="M4" s="9" t="s">
        <v>101</v>
      </c>
    </row>
    <row r="5" spans="1:13" ht="27" customHeight="1">
      <c r="A5" s="9">
        <v>4</v>
      </c>
      <c r="B5" s="2">
        <v>2018131</v>
      </c>
      <c r="C5" s="8" t="s">
        <v>28</v>
      </c>
      <c r="D5" s="8" t="s">
        <v>5</v>
      </c>
      <c r="E5" s="3" t="s">
        <v>70</v>
      </c>
      <c r="F5" s="3" t="s">
        <v>73</v>
      </c>
      <c r="G5" s="2">
        <v>63</v>
      </c>
      <c r="H5" s="2">
        <f t="shared" si="0"/>
        <v>25.200000000000003</v>
      </c>
      <c r="I5" s="2">
        <v>69.83</v>
      </c>
      <c r="J5" s="2">
        <v>41.897999999999996</v>
      </c>
      <c r="K5" s="2">
        <v>67.097999999999999</v>
      </c>
      <c r="L5" s="14">
        <v>4</v>
      </c>
      <c r="M5" s="9" t="s">
        <v>101</v>
      </c>
    </row>
    <row r="6" spans="1:13" ht="27" customHeight="1">
      <c r="A6" s="9">
        <v>5</v>
      </c>
      <c r="B6" s="2">
        <v>2018131</v>
      </c>
      <c r="C6" s="8" t="s">
        <v>29</v>
      </c>
      <c r="D6" s="8" t="s">
        <v>10</v>
      </c>
      <c r="E6" s="3" t="s">
        <v>70</v>
      </c>
      <c r="F6" s="3"/>
      <c r="G6" s="2">
        <v>61</v>
      </c>
      <c r="H6" s="2">
        <f t="shared" si="0"/>
        <v>24.400000000000002</v>
      </c>
      <c r="I6" s="2">
        <v>70.67</v>
      </c>
      <c r="J6" s="2">
        <v>42.402000000000001</v>
      </c>
      <c r="K6" s="2">
        <v>66.802000000000007</v>
      </c>
      <c r="L6" s="14">
        <v>5</v>
      </c>
      <c r="M6" s="9" t="s">
        <v>102</v>
      </c>
    </row>
    <row r="7" spans="1:13" ht="27" customHeight="1">
      <c r="A7" s="9">
        <v>6</v>
      </c>
      <c r="B7" s="2">
        <v>2018131</v>
      </c>
      <c r="C7" s="8" t="s">
        <v>28</v>
      </c>
      <c r="D7" s="8" t="s">
        <v>35</v>
      </c>
      <c r="E7" s="3" t="s">
        <v>70</v>
      </c>
      <c r="F7" s="28"/>
      <c r="G7" s="2">
        <v>62</v>
      </c>
      <c r="H7" s="2">
        <f t="shared" si="0"/>
        <v>24.8</v>
      </c>
      <c r="I7" s="2">
        <v>67.66</v>
      </c>
      <c r="J7" s="2">
        <v>40.595999999999997</v>
      </c>
      <c r="K7" s="2">
        <v>65.396000000000001</v>
      </c>
      <c r="L7" s="14">
        <v>6</v>
      </c>
      <c r="M7" s="9" t="s">
        <v>102</v>
      </c>
    </row>
    <row r="8" spans="1:13" ht="27" customHeight="1">
      <c r="A8" s="9">
        <v>7</v>
      </c>
      <c r="B8" s="2">
        <v>2018131</v>
      </c>
      <c r="C8" s="8" t="s">
        <v>28</v>
      </c>
      <c r="D8" s="8" t="s">
        <v>17</v>
      </c>
      <c r="E8" s="3" t="s">
        <v>70</v>
      </c>
      <c r="F8" s="3"/>
      <c r="G8" s="2">
        <v>60</v>
      </c>
      <c r="H8" s="2">
        <f t="shared" si="0"/>
        <v>24</v>
      </c>
      <c r="I8" s="2">
        <v>68.5</v>
      </c>
      <c r="J8" s="2">
        <v>41.1</v>
      </c>
      <c r="K8" s="2">
        <v>65.099999999999994</v>
      </c>
      <c r="L8" s="14">
        <v>7</v>
      </c>
      <c r="M8" s="9" t="s">
        <v>102</v>
      </c>
    </row>
    <row r="9" spans="1:13" ht="27" customHeight="1">
      <c r="A9" s="9">
        <v>8</v>
      </c>
      <c r="B9" s="2">
        <v>2018131</v>
      </c>
      <c r="C9" s="8" t="s">
        <v>26</v>
      </c>
      <c r="D9" s="8" t="s">
        <v>33</v>
      </c>
      <c r="E9" s="3" t="s">
        <v>70</v>
      </c>
      <c r="F9" s="1"/>
      <c r="G9" s="2">
        <v>60</v>
      </c>
      <c r="H9" s="2">
        <f t="shared" si="0"/>
        <v>24</v>
      </c>
      <c r="I9" s="2">
        <v>66.67</v>
      </c>
      <c r="J9" s="2">
        <v>40.002000000000002</v>
      </c>
      <c r="K9" s="2">
        <v>64.00200000000001</v>
      </c>
      <c r="L9" s="14">
        <v>8</v>
      </c>
      <c r="M9" s="9" t="s">
        <v>102</v>
      </c>
    </row>
    <row r="10" spans="1:13" ht="27" customHeight="1">
      <c r="A10" s="9">
        <v>9</v>
      </c>
      <c r="B10" s="2">
        <v>2018131</v>
      </c>
      <c r="C10" s="8" t="s">
        <v>29</v>
      </c>
      <c r="D10" s="8" t="s">
        <v>14</v>
      </c>
      <c r="E10" s="3" t="s">
        <v>70</v>
      </c>
      <c r="F10" s="3"/>
      <c r="G10" s="2">
        <v>57</v>
      </c>
      <c r="H10" s="2">
        <f t="shared" si="0"/>
        <v>22.8</v>
      </c>
      <c r="I10" s="2">
        <v>68.66</v>
      </c>
      <c r="J10" s="2">
        <v>41.195999999999998</v>
      </c>
      <c r="K10" s="2">
        <v>63.995999999999995</v>
      </c>
      <c r="L10" s="14">
        <v>9</v>
      </c>
      <c r="M10" s="9" t="s">
        <v>102</v>
      </c>
    </row>
    <row r="11" spans="1:13" ht="27" customHeight="1">
      <c r="A11" s="9">
        <v>10</v>
      </c>
      <c r="B11" s="2">
        <v>2018131</v>
      </c>
      <c r="C11" s="8" t="s">
        <v>27</v>
      </c>
      <c r="D11" s="8" t="s">
        <v>15</v>
      </c>
      <c r="E11" s="3" t="s">
        <v>70</v>
      </c>
      <c r="F11" s="28"/>
      <c r="G11" s="2">
        <v>57</v>
      </c>
      <c r="H11" s="2">
        <f t="shared" si="0"/>
        <v>22.8</v>
      </c>
      <c r="I11" s="2">
        <v>65.08</v>
      </c>
      <c r="J11" s="2">
        <v>39.047999999999995</v>
      </c>
      <c r="K11" s="2">
        <v>61.847999999999999</v>
      </c>
      <c r="L11" s="14">
        <v>10</v>
      </c>
      <c r="M11" s="9" t="s">
        <v>102</v>
      </c>
    </row>
    <row r="12" spans="1:13" ht="27" customHeight="1">
      <c r="A12" s="9">
        <v>11</v>
      </c>
      <c r="B12" s="2">
        <v>2018131</v>
      </c>
      <c r="C12" s="8" t="s">
        <v>29</v>
      </c>
      <c r="D12" s="8" t="s">
        <v>5</v>
      </c>
      <c r="E12" s="3" t="s">
        <v>70</v>
      </c>
      <c r="F12" s="28"/>
      <c r="G12" s="2">
        <v>56</v>
      </c>
      <c r="H12" s="2">
        <f t="shared" si="0"/>
        <v>22.400000000000002</v>
      </c>
      <c r="I12" s="2">
        <v>64</v>
      </c>
      <c r="J12" s="2">
        <v>38.4</v>
      </c>
      <c r="K12" s="2">
        <v>60.8</v>
      </c>
      <c r="L12" s="14">
        <v>11</v>
      </c>
      <c r="M12" s="9" t="s">
        <v>102</v>
      </c>
    </row>
    <row r="13" spans="1:13" ht="27" customHeight="1">
      <c r="A13" s="9">
        <v>12</v>
      </c>
      <c r="B13" s="2">
        <v>2018131</v>
      </c>
      <c r="C13" s="8" t="s">
        <v>29</v>
      </c>
      <c r="D13" s="8" t="s">
        <v>33</v>
      </c>
      <c r="E13" s="3" t="s">
        <v>70</v>
      </c>
      <c r="F13" s="3"/>
      <c r="G13" s="2">
        <v>56</v>
      </c>
      <c r="H13" s="2">
        <f t="shared" si="0"/>
        <v>22.400000000000002</v>
      </c>
      <c r="I13" s="2">
        <v>62.5</v>
      </c>
      <c r="J13" s="2">
        <v>37.5</v>
      </c>
      <c r="K13" s="2">
        <v>59.900000000000006</v>
      </c>
      <c r="L13" s="14">
        <v>12</v>
      </c>
      <c r="M13" s="9" t="s">
        <v>102</v>
      </c>
    </row>
    <row r="14" spans="1:13" ht="27" customHeight="1">
      <c r="A14" s="9">
        <v>13</v>
      </c>
      <c r="B14" s="2">
        <v>2018131</v>
      </c>
      <c r="C14" s="8" t="s">
        <v>29</v>
      </c>
      <c r="D14" s="8" t="s">
        <v>26</v>
      </c>
      <c r="E14" s="3" t="s">
        <v>70</v>
      </c>
      <c r="F14" s="3"/>
      <c r="G14" s="2">
        <v>62</v>
      </c>
      <c r="H14" s="2">
        <f t="shared" si="0"/>
        <v>24.8</v>
      </c>
      <c r="I14" s="2">
        <v>53.5</v>
      </c>
      <c r="J14" s="2">
        <v>32.1</v>
      </c>
      <c r="K14" s="2">
        <v>56.900000000000006</v>
      </c>
      <c r="L14" s="14">
        <v>13</v>
      </c>
      <c r="M14" s="9" t="s">
        <v>102</v>
      </c>
    </row>
    <row r="15" spans="1:13" ht="27" customHeight="1">
      <c r="A15" s="9">
        <v>14</v>
      </c>
      <c r="B15" s="2">
        <v>2018131</v>
      </c>
      <c r="C15" s="8" t="s">
        <v>27</v>
      </c>
      <c r="D15" s="8" t="s">
        <v>21</v>
      </c>
      <c r="E15" s="3" t="s">
        <v>70</v>
      </c>
      <c r="F15" s="28"/>
      <c r="G15" s="2">
        <v>56</v>
      </c>
      <c r="H15" s="2">
        <f t="shared" si="0"/>
        <v>22.400000000000002</v>
      </c>
      <c r="I15" s="2">
        <v>53.33</v>
      </c>
      <c r="J15" s="2">
        <v>31.997999999999998</v>
      </c>
      <c r="K15" s="2">
        <v>54.397999999999996</v>
      </c>
      <c r="L15" s="14">
        <v>14</v>
      </c>
      <c r="M15" s="9" t="s">
        <v>102</v>
      </c>
    </row>
    <row r="17" spans="6:6" ht="14.25">
      <c r="F17" s="11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K7" sqref="K7"/>
    </sheetView>
  </sheetViews>
  <sheetFormatPr defaultRowHeight="13.5"/>
  <cols>
    <col min="1" max="1" width="5.125" customWidth="1"/>
    <col min="3" max="3" width="5.375" customWidth="1"/>
    <col min="4" max="4" width="5.5" customWidth="1"/>
    <col min="5" max="5" width="10.625" customWidth="1"/>
    <col min="9" max="9" width="9" style="30"/>
  </cols>
  <sheetData>
    <row r="1" spans="1:13" ht="27">
      <c r="A1" s="25" t="s">
        <v>103</v>
      </c>
      <c r="B1" s="37" t="s">
        <v>1</v>
      </c>
      <c r="C1" s="37"/>
      <c r="D1" s="37"/>
      <c r="E1" s="1" t="s">
        <v>0</v>
      </c>
      <c r="F1" s="1" t="s">
        <v>2</v>
      </c>
      <c r="G1" s="2" t="s">
        <v>3</v>
      </c>
      <c r="H1" s="24">
        <v>0.4</v>
      </c>
      <c r="I1" s="31" t="s">
        <v>95</v>
      </c>
      <c r="J1" s="24">
        <v>0.6</v>
      </c>
      <c r="K1" s="2" t="s">
        <v>96</v>
      </c>
      <c r="L1" s="6" t="s">
        <v>104</v>
      </c>
      <c r="M1" s="25" t="s">
        <v>100</v>
      </c>
    </row>
    <row r="2" spans="1:13" ht="39" customHeight="1">
      <c r="A2" s="9">
        <v>1</v>
      </c>
      <c r="B2" s="2">
        <v>2018131</v>
      </c>
      <c r="C2" s="8" t="s">
        <v>33</v>
      </c>
      <c r="D2" s="8" t="s">
        <v>38</v>
      </c>
      <c r="E2" s="3" t="s">
        <v>81</v>
      </c>
      <c r="F2" s="1" t="s">
        <v>82</v>
      </c>
      <c r="G2" s="2">
        <v>72</v>
      </c>
      <c r="H2" s="2">
        <f t="shared" ref="H2:H7" si="0">G2*0.4</f>
        <v>28.8</v>
      </c>
      <c r="I2" s="32">
        <v>96.67</v>
      </c>
      <c r="J2" s="2">
        <f t="shared" ref="J2:J7" si="1">I2*0.6</f>
        <v>58.001999999999995</v>
      </c>
      <c r="K2" s="2">
        <f t="shared" ref="K2:K7" si="2">H2+J2</f>
        <v>86.801999999999992</v>
      </c>
      <c r="L2" s="9">
        <v>1</v>
      </c>
      <c r="M2" s="9" t="s">
        <v>101</v>
      </c>
    </row>
    <row r="3" spans="1:13" ht="39" customHeight="1">
      <c r="A3" s="9">
        <v>2</v>
      </c>
      <c r="B3" s="2">
        <v>2018131</v>
      </c>
      <c r="C3" s="8" t="s">
        <v>34</v>
      </c>
      <c r="D3" s="8" t="s">
        <v>28</v>
      </c>
      <c r="E3" s="3" t="s">
        <v>81</v>
      </c>
      <c r="F3" s="1" t="s">
        <v>83</v>
      </c>
      <c r="G3" s="2">
        <v>72</v>
      </c>
      <c r="H3" s="2">
        <f t="shared" si="0"/>
        <v>28.8</v>
      </c>
      <c r="I3" s="29">
        <v>91.17</v>
      </c>
      <c r="J3" s="2">
        <f t="shared" si="1"/>
        <v>54.701999999999998</v>
      </c>
      <c r="K3" s="2">
        <f t="shared" si="2"/>
        <v>83.501999999999995</v>
      </c>
      <c r="L3" s="9">
        <v>2</v>
      </c>
      <c r="M3" s="9" t="s">
        <v>101</v>
      </c>
    </row>
    <row r="4" spans="1:13" ht="39" customHeight="1">
      <c r="A4" s="9">
        <v>3</v>
      </c>
      <c r="B4" s="2">
        <v>2018131</v>
      </c>
      <c r="C4" s="8" t="s">
        <v>33</v>
      </c>
      <c r="D4" s="8" t="s">
        <v>24</v>
      </c>
      <c r="E4" s="3" t="s">
        <v>81</v>
      </c>
      <c r="F4" s="1"/>
      <c r="G4" s="2">
        <v>74</v>
      </c>
      <c r="H4" s="2">
        <f t="shared" si="0"/>
        <v>29.6</v>
      </c>
      <c r="I4" s="31">
        <v>84.67</v>
      </c>
      <c r="J4" s="2">
        <f t="shared" si="1"/>
        <v>50.802</v>
      </c>
      <c r="K4" s="2">
        <f t="shared" si="2"/>
        <v>80.402000000000001</v>
      </c>
      <c r="L4" s="9">
        <v>3</v>
      </c>
      <c r="M4" s="9" t="s">
        <v>102</v>
      </c>
    </row>
    <row r="5" spans="1:13" ht="39" customHeight="1">
      <c r="A5" s="9">
        <v>4</v>
      </c>
      <c r="B5" s="2">
        <v>2018131</v>
      </c>
      <c r="C5" s="8" t="s">
        <v>33</v>
      </c>
      <c r="D5" s="8" t="s">
        <v>39</v>
      </c>
      <c r="E5" s="3" t="s">
        <v>81</v>
      </c>
      <c r="F5" s="1"/>
      <c r="G5" s="2">
        <v>73</v>
      </c>
      <c r="H5" s="2">
        <f t="shared" si="0"/>
        <v>29.200000000000003</v>
      </c>
      <c r="I5" s="31">
        <v>82.83</v>
      </c>
      <c r="J5" s="2">
        <f t="shared" si="1"/>
        <v>49.698</v>
      </c>
      <c r="K5" s="2">
        <f t="shared" si="2"/>
        <v>78.897999999999996</v>
      </c>
      <c r="L5" s="9">
        <v>4</v>
      </c>
      <c r="M5" s="9" t="s">
        <v>102</v>
      </c>
    </row>
    <row r="6" spans="1:13" ht="39" customHeight="1">
      <c r="A6" s="9">
        <v>5</v>
      </c>
      <c r="B6" s="2">
        <v>2018131</v>
      </c>
      <c r="C6" s="8" t="s">
        <v>34</v>
      </c>
      <c r="D6" s="8" t="s">
        <v>10</v>
      </c>
      <c r="E6" s="3" t="s">
        <v>81</v>
      </c>
      <c r="F6" s="1"/>
      <c r="G6" s="2">
        <v>74</v>
      </c>
      <c r="H6" s="2">
        <f t="shared" si="0"/>
        <v>29.6</v>
      </c>
      <c r="I6" s="31">
        <v>81.33</v>
      </c>
      <c r="J6" s="2">
        <f t="shared" si="1"/>
        <v>48.797999999999995</v>
      </c>
      <c r="K6" s="2">
        <f t="shared" si="2"/>
        <v>78.397999999999996</v>
      </c>
      <c r="L6" s="9">
        <v>5</v>
      </c>
      <c r="M6" s="9" t="s">
        <v>102</v>
      </c>
    </row>
    <row r="7" spans="1:13" ht="39" customHeight="1">
      <c r="A7" s="9">
        <v>6</v>
      </c>
      <c r="B7" s="2">
        <v>2018131</v>
      </c>
      <c r="C7" s="8" t="s">
        <v>33</v>
      </c>
      <c r="D7" s="8" t="s">
        <v>10</v>
      </c>
      <c r="E7" s="3" t="s">
        <v>81</v>
      </c>
      <c r="F7" s="1"/>
      <c r="G7" s="2">
        <v>71</v>
      </c>
      <c r="H7" s="2">
        <f t="shared" si="0"/>
        <v>28.400000000000002</v>
      </c>
      <c r="I7" s="29">
        <v>76.83</v>
      </c>
      <c r="J7" s="2">
        <f t="shared" si="1"/>
        <v>46.097999999999999</v>
      </c>
      <c r="K7" s="2">
        <f t="shared" si="2"/>
        <v>74.498000000000005</v>
      </c>
      <c r="L7" s="9">
        <v>6</v>
      </c>
      <c r="M7" s="9" t="s">
        <v>102</v>
      </c>
    </row>
  </sheetData>
  <sortState ref="A2:AH7">
    <sortCondition descending="1" ref="K2:K7"/>
  </sortState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职高语文</vt:lpstr>
      <vt:lpstr>职高数学</vt:lpstr>
      <vt:lpstr>小学语文（岗位一）</vt:lpstr>
      <vt:lpstr>小学语文（岗位二）</vt:lpstr>
      <vt:lpstr>小学数学（岗位一）</vt:lpstr>
      <vt:lpstr>小学数学（岗位二）</vt:lpstr>
      <vt:lpstr>小学音乐</vt:lpstr>
      <vt:lpstr>小学体育</vt:lpstr>
      <vt:lpstr>小学美术</vt:lpstr>
      <vt:lpstr>幼教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朱海华</dc:creator>
  <cp:lastModifiedBy>张晓萍</cp:lastModifiedBy>
  <cp:lastPrinted>2018-03-05T04:50:51Z</cp:lastPrinted>
  <dcterms:created xsi:type="dcterms:W3CDTF">2018-02-02T05:51:00Z</dcterms:created>
  <dcterms:modified xsi:type="dcterms:W3CDTF">2018-03-05T06:41:48Z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