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2"/>
  </bookViews>
  <sheets>
    <sheet name="龙赛中学" sheetId="2" r:id="rId1"/>
    <sheet name="骆驼中学" sheetId="3" r:id="rId2"/>
    <sheet name="职教中心" sheetId="4" r:id="rId3"/>
  </sheets>
  <definedNames>
    <definedName name="_xlnm._FilterDatabase" localSheetId="0" hidden="1">龙赛中学!#REF!</definedName>
    <definedName name="_xlnm._FilterDatabase" localSheetId="1" hidden="1">骆驼中学!#REF!</definedName>
    <definedName name="_xlnm._FilterDatabase" localSheetId="2" hidden="1">职教中心!#REF!</definedName>
  </definedNames>
  <calcPr calcId="144525"/>
</workbook>
</file>

<file path=xl/sharedStrings.xml><?xml version="1.0" encoding="utf-8"?>
<sst xmlns="http://schemas.openxmlformats.org/spreadsheetml/2006/main" count="276" uniqueCount="64">
  <si>
    <t>宁波市镇海区面向2023年应届毕业生公开招聘第一批事业编制教师
专业能力测试成绩及入围体检人员名单（第一场•高中）</t>
  </si>
  <si>
    <t>序号</t>
  </si>
  <si>
    <t>报考单位</t>
  </si>
  <si>
    <t>报考职位</t>
  </si>
  <si>
    <t>准考证号</t>
  </si>
  <si>
    <t>姓名</t>
  </si>
  <si>
    <t>初试成绩</t>
  </si>
  <si>
    <t>初试成绩×20%</t>
  </si>
  <si>
    <t>笔试成绩</t>
  </si>
  <si>
    <t>笔试成绩×40%</t>
  </si>
  <si>
    <t>专业能力测试成绩</t>
  </si>
  <si>
    <t>专业能力测试成绩×40%</t>
  </si>
  <si>
    <t>总成绩</t>
  </si>
  <si>
    <t>排序</t>
  </si>
  <si>
    <t>是否进入体检</t>
  </si>
  <si>
    <t>龙赛中学</t>
  </si>
  <si>
    <t>高中语文</t>
  </si>
  <si>
    <t>吴豪</t>
  </si>
  <si>
    <t>是</t>
  </si>
  <si>
    <t>陈佳敏</t>
  </si>
  <si>
    <t>郭怡君</t>
  </si>
  <si>
    <t>否</t>
  </si>
  <si>
    <t>高中数学</t>
  </si>
  <si>
    <t>石宇帆</t>
  </si>
  <si>
    <t>陈宣帆</t>
  </si>
  <si>
    <t>陈琪</t>
  </si>
  <si>
    <t>高中英语</t>
  </si>
  <si>
    <t>何秦浩</t>
  </si>
  <si>
    <t>郑锡梦</t>
  </si>
  <si>
    <t>师卓颖</t>
  </si>
  <si>
    <t>胡颖芊</t>
  </si>
  <si>
    <t>缺考</t>
  </si>
  <si>
    <t>高中历史</t>
  </si>
  <si>
    <t>张铂炳</t>
  </si>
  <si>
    <t>梁晶滢</t>
  </si>
  <si>
    <t>高中地理</t>
  </si>
  <si>
    <t>吴世贵</t>
  </si>
  <si>
    <t>高中物理</t>
  </si>
  <si>
    <t>忻静</t>
  </si>
  <si>
    <t>王佳瑜</t>
  </si>
  <si>
    <t>潘思宇</t>
  </si>
  <si>
    <t>高中化学</t>
  </si>
  <si>
    <t>闻嘉宇</t>
  </si>
  <si>
    <t>方界凤</t>
  </si>
  <si>
    <t>骆驼中学</t>
  </si>
  <si>
    <t>周琳瑄</t>
  </si>
  <si>
    <t>张叶</t>
  </si>
  <si>
    <t>黄运威</t>
  </si>
  <si>
    <t>陈玮琪</t>
  </si>
  <si>
    <t>曹璐彬</t>
  </si>
  <si>
    <t>解长涵</t>
  </si>
  <si>
    <t>陆文娜</t>
  </si>
  <si>
    <t>高中政治</t>
  </si>
  <si>
    <t>赵柯晔</t>
  </si>
  <si>
    <t>张缘</t>
  </si>
  <si>
    <t>陈思言</t>
  </si>
  <si>
    <t>方雨辰</t>
  </si>
  <si>
    <r>
      <rPr>
        <sz val="16"/>
        <color rgb="FF000000"/>
        <rFont val="华文中宋"/>
        <charset val="134"/>
      </rPr>
      <t>宁波市镇海区面向2023年应届毕业生公开招聘第一批事业编制教师
专业能力测试成绩及入围体检人员名单（第一场•</t>
    </r>
    <r>
      <rPr>
        <b/>
        <sz val="16"/>
        <color rgb="FF000000"/>
        <rFont val="华文中宋"/>
        <charset val="134"/>
      </rPr>
      <t>高中</t>
    </r>
    <r>
      <rPr>
        <sz val="16"/>
        <color rgb="FF000000"/>
        <rFont val="华文中宋"/>
        <charset val="134"/>
      </rPr>
      <t>）</t>
    </r>
  </si>
  <si>
    <t>职教中心</t>
  </si>
  <si>
    <t>高宇涛</t>
  </si>
  <si>
    <t>徐成茵</t>
  </si>
  <si>
    <t>朱圣</t>
  </si>
  <si>
    <t>周小燕</t>
  </si>
  <si>
    <t>李妮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</si>
</sst>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0.0_);[Red]\(0.0\)"/>
    <numFmt numFmtId="180" formatCode="0.00_);[Red]\(0.00\)"/>
  </numFmts>
  <fonts count="25">
    <font>
      <sz val="12"/>
      <name val="宋体"/>
      <charset val="134"/>
    </font>
    <font>
      <sz val="16"/>
      <color rgb="FF000000"/>
      <name val="华文中宋"/>
      <charset val="134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rgb="FF000000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 applyProtection="1">
      <alignment horizontal="center" vertical="center"/>
    </xf>
    <xf numFmtId="177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8" fontId="0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 applyProtection="1">
      <alignment horizontal="center" vertical="center"/>
    </xf>
    <xf numFmtId="180" fontId="0" fillId="2" borderId="1" xfId="0" applyNumberFormat="1" applyFont="1" applyFill="1" applyBorder="1" applyAlignment="1" applyProtection="1">
      <alignment horizontal="center" vertical="center"/>
    </xf>
    <xf numFmtId="180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opLeftCell="A24" workbookViewId="0">
      <selection activeCell="K5" sqref="K5"/>
    </sheetView>
  </sheetViews>
  <sheetFormatPr defaultColWidth="9" defaultRowHeight="22" customHeight="1"/>
  <cols>
    <col min="1" max="1" width="6.58333333333333" style="4" customWidth="1"/>
    <col min="2" max="2" width="16" style="4" customWidth="1"/>
    <col min="3" max="3" width="11.75" style="4" customWidth="1"/>
    <col min="4" max="4" width="13.5833333333333" style="4" customWidth="1"/>
    <col min="5" max="5" width="9.33333333333333" style="4" customWidth="1"/>
    <col min="6" max="6" width="9.33333333333333" style="3" customWidth="1"/>
    <col min="7" max="7" width="10" style="5" customWidth="1"/>
    <col min="8" max="8" width="9" style="3" customWidth="1"/>
    <col min="9" max="9" width="9.25" style="5" customWidth="1"/>
    <col min="10" max="10" width="9.5" style="5" customWidth="1"/>
    <col min="11" max="11" width="11.75" style="5" customWidth="1"/>
    <col min="12" max="12" width="7.75" style="5" customWidth="1"/>
    <col min="13" max="13" width="7.33333333333333" style="3" customWidth="1"/>
    <col min="14" max="14" width="9.33333333333333" style="3" customWidth="1"/>
    <col min="15" max="15" width="8.75" style="3" customWidth="1"/>
    <col min="16" max="16" width="15.5833333333333" style="3" customWidth="1"/>
    <col min="17" max="17" width="18.5" style="4" customWidth="1"/>
    <col min="18" max="16384" width="9" style="4"/>
  </cols>
  <sheetData>
    <row r="1" s="1" customFormat="1" ht="5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33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</row>
    <row r="3" ht="19" customHeight="1" spans="1:16">
      <c r="A3" s="10">
        <v>1</v>
      </c>
      <c r="B3" s="10" t="s">
        <v>15</v>
      </c>
      <c r="C3" s="10" t="s">
        <v>16</v>
      </c>
      <c r="D3" s="10">
        <v>20221121137</v>
      </c>
      <c r="E3" s="10" t="s">
        <v>17</v>
      </c>
      <c r="F3" s="10">
        <v>83.2</v>
      </c>
      <c r="G3" s="31">
        <f t="shared" ref="G3:G9" si="0">F3*0.2</f>
        <v>16.64</v>
      </c>
      <c r="H3" s="10">
        <v>67.5</v>
      </c>
      <c r="I3" s="34">
        <f t="shared" ref="I3:I9" si="1">H3*0.4</f>
        <v>27</v>
      </c>
      <c r="J3" s="35">
        <v>88.8</v>
      </c>
      <c r="K3" s="36">
        <f>J3*0.4</f>
        <v>35.52</v>
      </c>
      <c r="L3" s="36">
        <f>G3+I3+K3</f>
        <v>79.16</v>
      </c>
      <c r="M3" s="18">
        <v>1</v>
      </c>
      <c r="N3" s="19" t="s">
        <v>18</v>
      </c>
      <c r="O3" s="4"/>
      <c r="P3" s="4"/>
    </row>
    <row r="4" customHeight="1" spans="1:14">
      <c r="A4" s="10">
        <v>2</v>
      </c>
      <c r="B4" s="10" t="s">
        <v>15</v>
      </c>
      <c r="C4" s="10" t="s">
        <v>16</v>
      </c>
      <c r="D4" s="10">
        <v>20221121141</v>
      </c>
      <c r="E4" s="10" t="s">
        <v>19</v>
      </c>
      <c r="F4" s="10">
        <v>87.6</v>
      </c>
      <c r="G4" s="31">
        <f t="shared" si="0"/>
        <v>17.52</v>
      </c>
      <c r="H4" s="10">
        <v>65</v>
      </c>
      <c r="I4" s="34">
        <f t="shared" si="1"/>
        <v>26</v>
      </c>
      <c r="J4" s="35">
        <v>85.6</v>
      </c>
      <c r="K4" s="36">
        <f t="shared" ref="K4:K33" si="2">J4*0.4</f>
        <v>34.24</v>
      </c>
      <c r="L4" s="36">
        <f t="shared" ref="L4:L28" si="3">G4+I4+K4</f>
        <v>77.76</v>
      </c>
      <c r="M4" s="18">
        <v>2</v>
      </c>
      <c r="N4" s="19" t="s">
        <v>18</v>
      </c>
    </row>
    <row r="5" customHeight="1" spans="1:14">
      <c r="A5" s="10">
        <v>3</v>
      </c>
      <c r="B5" s="10" t="s">
        <v>15</v>
      </c>
      <c r="C5" s="10" t="s">
        <v>16</v>
      </c>
      <c r="D5" s="10">
        <v>20221121135</v>
      </c>
      <c r="E5" s="10" t="s">
        <v>20</v>
      </c>
      <c r="F5" s="10">
        <v>89.8</v>
      </c>
      <c r="G5" s="31">
        <f t="shared" si="0"/>
        <v>17.96</v>
      </c>
      <c r="H5" s="10">
        <v>62.5</v>
      </c>
      <c r="I5" s="34">
        <f t="shared" si="1"/>
        <v>25</v>
      </c>
      <c r="J5" s="35">
        <v>86</v>
      </c>
      <c r="K5" s="36">
        <f t="shared" si="2"/>
        <v>34.4</v>
      </c>
      <c r="L5" s="36">
        <f t="shared" si="3"/>
        <v>77.36</v>
      </c>
      <c r="M5" s="18">
        <v>3</v>
      </c>
      <c r="N5" s="19" t="s">
        <v>18</v>
      </c>
    </row>
    <row r="6" customHeight="1" spans="1:14">
      <c r="A6" s="10">
        <v>4</v>
      </c>
      <c r="B6" s="10" t="s">
        <v>15</v>
      </c>
      <c r="C6" s="10" t="s">
        <v>16</v>
      </c>
      <c r="D6" s="10">
        <v>20221121129</v>
      </c>
      <c r="E6" s="26"/>
      <c r="F6" s="10">
        <v>82.2</v>
      </c>
      <c r="G6" s="31">
        <f t="shared" si="0"/>
        <v>16.44</v>
      </c>
      <c r="H6" s="10">
        <v>66</v>
      </c>
      <c r="I6" s="34">
        <f t="shared" si="1"/>
        <v>26.4</v>
      </c>
      <c r="J6" s="35">
        <v>85.4</v>
      </c>
      <c r="K6" s="36">
        <f t="shared" si="2"/>
        <v>34.16</v>
      </c>
      <c r="L6" s="36">
        <f t="shared" si="3"/>
        <v>77</v>
      </c>
      <c r="M6" s="18">
        <v>4</v>
      </c>
      <c r="N6" s="19" t="s">
        <v>21</v>
      </c>
    </row>
    <row r="7" customHeight="1" spans="1:14">
      <c r="A7" s="10">
        <v>5</v>
      </c>
      <c r="B7" s="10" t="s">
        <v>15</v>
      </c>
      <c r="C7" s="10" t="s">
        <v>16</v>
      </c>
      <c r="D7" s="10">
        <v>20221121139</v>
      </c>
      <c r="E7" s="26"/>
      <c r="F7" s="10">
        <v>75.2</v>
      </c>
      <c r="G7" s="31">
        <f t="shared" si="0"/>
        <v>15.04</v>
      </c>
      <c r="H7" s="10">
        <v>65</v>
      </c>
      <c r="I7" s="34">
        <f t="shared" si="1"/>
        <v>26</v>
      </c>
      <c r="J7" s="35">
        <v>81.4</v>
      </c>
      <c r="K7" s="36">
        <f t="shared" si="2"/>
        <v>32.56</v>
      </c>
      <c r="L7" s="36">
        <f t="shared" si="3"/>
        <v>73.6</v>
      </c>
      <c r="M7" s="18">
        <v>5</v>
      </c>
      <c r="N7" s="19" t="s">
        <v>21</v>
      </c>
    </row>
    <row r="8" customHeight="1" spans="1:14">
      <c r="A8" s="12">
        <v>6</v>
      </c>
      <c r="B8" s="12" t="s">
        <v>15</v>
      </c>
      <c r="C8" s="12" t="s">
        <v>22</v>
      </c>
      <c r="D8" s="12">
        <v>20221121048</v>
      </c>
      <c r="E8" s="12" t="s">
        <v>23</v>
      </c>
      <c r="F8" s="12">
        <v>86.4</v>
      </c>
      <c r="G8" s="32">
        <f t="shared" si="0"/>
        <v>17.28</v>
      </c>
      <c r="H8" s="12">
        <v>64</v>
      </c>
      <c r="I8" s="37">
        <f t="shared" si="1"/>
        <v>25.6</v>
      </c>
      <c r="J8" s="38">
        <v>93.4</v>
      </c>
      <c r="K8" s="39">
        <f t="shared" si="2"/>
        <v>37.36</v>
      </c>
      <c r="L8" s="39">
        <f t="shared" si="3"/>
        <v>80.24</v>
      </c>
      <c r="M8" s="23">
        <v>1</v>
      </c>
      <c r="N8" s="24" t="s">
        <v>18</v>
      </c>
    </row>
    <row r="9" customHeight="1" spans="1:14">
      <c r="A9" s="12">
        <v>7</v>
      </c>
      <c r="B9" s="12" t="s">
        <v>15</v>
      </c>
      <c r="C9" s="12" t="s">
        <v>22</v>
      </c>
      <c r="D9" s="12">
        <v>20221121053</v>
      </c>
      <c r="E9" s="12" t="s">
        <v>24</v>
      </c>
      <c r="F9" s="12">
        <v>90.8</v>
      </c>
      <c r="G9" s="32">
        <f t="shared" si="0"/>
        <v>18.16</v>
      </c>
      <c r="H9" s="12">
        <v>63</v>
      </c>
      <c r="I9" s="37">
        <f t="shared" si="1"/>
        <v>25.2</v>
      </c>
      <c r="J9" s="38">
        <v>92.2</v>
      </c>
      <c r="K9" s="39">
        <f t="shared" si="2"/>
        <v>36.88</v>
      </c>
      <c r="L9" s="39">
        <f t="shared" si="3"/>
        <v>80.24</v>
      </c>
      <c r="M9" s="23">
        <v>1</v>
      </c>
      <c r="N9" s="24" t="s">
        <v>18</v>
      </c>
    </row>
    <row r="10" customHeight="1" spans="1:14">
      <c r="A10" s="12">
        <v>8</v>
      </c>
      <c r="B10" s="12" t="s">
        <v>15</v>
      </c>
      <c r="C10" s="12" t="s">
        <v>22</v>
      </c>
      <c r="D10" s="12">
        <v>20221121057</v>
      </c>
      <c r="E10" s="12" t="s">
        <v>25</v>
      </c>
      <c r="F10" s="12">
        <v>81.2</v>
      </c>
      <c r="G10" s="32">
        <f t="shared" ref="G10:G28" si="4">F10*0.2</f>
        <v>16.24</v>
      </c>
      <c r="H10" s="12">
        <v>64</v>
      </c>
      <c r="I10" s="37">
        <f t="shared" ref="I10:I28" si="5">H10*0.4</f>
        <v>25.6</v>
      </c>
      <c r="J10" s="38">
        <v>93</v>
      </c>
      <c r="K10" s="39">
        <f t="shared" si="2"/>
        <v>37.2</v>
      </c>
      <c r="L10" s="39">
        <f t="shared" si="3"/>
        <v>79.04</v>
      </c>
      <c r="M10" s="23">
        <v>3</v>
      </c>
      <c r="N10" s="24" t="s">
        <v>18</v>
      </c>
    </row>
    <row r="11" customHeight="1" spans="1:14">
      <c r="A11" s="12">
        <v>9</v>
      </c>
      <c r="B11" s="12" t="s">
        <v>15</v>
      </c>
      <c r="C11" s="12" t="s">
        <v>22</v>
      </c>
      <c r="D11" s="12">
        <v>20221121054</v>
      </c>
      <c r="E11" s="12"/>
      <c r="F11" s="12">
        <v>73.2</v>
      </c>
      <c r="G11" s="32">
        <f t="shared" si="4"/>
        <v>14.64</v>
      </c>
      <c r="H11" s="12">
        <v>61</v>
      </c>
      <c r="I11" s="37">
        <f t="shared" si="5"/>
        <v>24.4</v>
      </c>
      <c r="J11" s="38">
        <v>80.2</v>
      </c>
      <c r="K11" s="39">
        <f t="shared" si="2"/>
        <v>32.08</v>
      </c>
      <c r="L11" s="39">
        <f t="shared" si="3"/>
        <v>71.12</v>
      </c>
      <c r="M11" s="23">
        <v>4</v>
      </c>
      <c r="N11" s="24" t="s">
        <v>21</v>
      </c>
    </row>
    <row r="12" customHeight="1" spans="1:14">
      <c r="A12" s="10">
        <v>10</v>
      </c>
      <c r="B12" s="10" t="s">
        <v>15</v>
      </c>
      <c r="C12" s="10" t="s">
        <v>26</v>
      </c>
      <c r="D12" s="10">
        <v>20221121099</v>
      </c>
      <c r="E12" s="10" t="s">
        <v>27</v>
      </c>
      <c r="F12" s="10">
        <v>86.8</v>
      </c>
      <c r="G12" s="31">
        <f t="shared" ref="G12:G23" si="6">F12*0.2</f>
        <v>17.36</v>
      </c>
      <c r="H12" s="10">
        <v>82</v>
      </c>
      <c r="I12" s="34">
        <f t="shared" ref="I12:I23" si="7">H12*0.4</f>
        <v>32.8</v>
      </c>
      <c r="J12" s="35">
        <v>94.2</v>
      </c>
      <c r="K12" s="36">
        <f t="shared" ref="K12:K21" si="8">J12*0.4</f>
        <v>37.68</v>
      </c>
      <c r="L12" s="36">
        <f t="shared" ref="L12:L23" si="9">G12+I12+K12</f>
        <v>87.84</v>
      </c>
      <c r="M12" s="18">
        <v>1</v>
      </c>
      <c r="N12" s="19" t="s">
        <v>18</v>
      </c>
    </row>
    <row r="13" customHeight="1" spans="1:14">
      <c r="A13" s="10">
        <v>11</v>
      </c>
      <c r="B13" s="10" t="s">
        <v>15</v>
      </c>
      <c r="C13" s="10" t="s">
        <v>26</v>
      </c>
      <c r="D13" s="10">
        <v>20221121105</v>
      </c>
      <c r="E13" s="10" t="s">
        <v>28</v>
      </c>
      <c r="F13" s="10">
        <v>86</v>
      </c>
      <c r="G13" s="31">
        <f t="shared" si="6"/>
        <v>17.2</v>
      </c>
      <c r="H13" s="10">
        <v>77</v>
      </c>
      <c r="I13" s="34">
        <f t="shared" si="7"/>
        <v>30.8</v>
      </c>
      <c r="J13" s="35">
        <v>89.6</v>
      </c>
      <c r="K13" s="36">
        <f t="shared" si="8"/>
        <v>35.84</v>
      </c>
      <c r="L13" s="36">
        <f t="shared" si="9"/>
        <v>83.84</v>
      </c>
      <c r="M13" s="18">
        <v>2</v>
      </c>
      <c r="N13" s="19" t="s">
        <v>18</v>
      </c>
    </row>
    <row r="14" customHeight="1" spans="1:14">
      <c r="A14" s="10">
        <v>12</v>
      </c>
      <c r="B14" s="10" t="s">
        <v>15</v>
      </c>
      <c r="C14" s="10" t="s">
        <v>26</v>
      </c>
      <c r="D14" s="10">
        <v>20221121127</v>
      </c>
      <c r="E14" s="10" t="s">
        <v>29</v>
      </c>
      <c r="F14" s="10">
        <v>85.8</v>
      </c>
      <c r="G14" s="31">
        <f t="shared" si="6"/>
        <v>17.16</v>
      </c>
      <c r="H14" s="10">
        <v>74.5</v>
      </c>
      <c r="I14" s="34">
        <f t="shared" si="7"/>
        <v>29.8</v>
      </c>
      <c r="J14" s="35">
        <v>88.4</v>
      </c>
      <c r="K14" s="36">
        <f t="shared" si="8"/>
        <v>35.36</v>
      </c>
      <c r="L14" s="36">
        <f t="shared" si="9"/>
        <v>82.32</v>
      </c>
      <c r="M14" s="18">
        <v>3</v>
      </c>
      <c r="N14" s="19" t="s">
        <v>18</v>
      </c>
    </row>
    <row r="15" customHeight="1" spans="1:14">
      <c r="A15" s="10">
        <v>13</v>
      </c>
      <c r="B15" s="10" t="s">
        <v>15</v>
      </c>
      <c r="C15" s="10" t="s">
        <v>26</v>
      </c>
      <c r="D15" s="10">
        <v>20221121106</v>
      </c>
      <c r="E15" s="10" t="s">
        <v>30</v>
      </c>
      <c r="F15" s="10">
        <v>84.8</v>
      </c>
      <c r="G15" s="31">
        <f t="shared" si="6"/>
        <v>16.96</v>
      </c>
      <c r="H15" s="10">
        <v>79</v>
      </c>
      <c r="I15" s="34">
        <f t="shared" si="7"/>
        <v>31.6</v>
      </c>
      <c r="J15" s="35">
        <v>83.2</v>
      </c>
      <c r="K15" s="36">
        <f t="shared" si="8"/>
        <v>33.28</v>
      </c>
      <c r="L15" s="36">
        <f t="shared" si="9"/>
        <v>81.84</v>
      </c>
      <c r="M15" s="18">
        <v>4</v>
      </c>
      <c r="N15" s="19" t="s">
        <v>18</v>
      </c>
    </row>
    <row r="16" customHeight="1" spans="1:14">
      <c r="A16" s="10">
        <v>14</v>
      </c>
      <c r="B16" s="10" t="s">
        <v>15</v>
      </c>
      <c r="C16" s="10" t="s">
        <v>26</v>
      </c>
      <c r="D16" s="10">
        <v>20221121103</v>
      </c>
      <c r="E16" s="26"/>
      <c r="F16" s="10">
        <v>91.2</v>
      </c>
      <c r="G16" s="31">
        <f t="shared" si="6"/>
        <v>18.24</v>
      </c>
      <c r="H16" s="10">
        <v>73</v>
      </c>
      <c r="I16" s="34">
        <f t="shared" si="7"/>
        <v>29.2</v>
      </c>
      <c r="J16" s="35">
        <v>85.8</v>
      </c>
      <c r="K16" s="36">
        <f t="shared" si="8"/>
        <v>34.32</v>
      </c>
      <c r="L16" s="36">
        <f t="shared" si="9"/>
        <v>81.76</v>
      </c>
      <c r="M16" s="18">
        <v>5</v>
      </c>
      <c r="N16" s="19" t="s">
        <v>21</v>
      </c>
    </row>
    <row r="17" customHeight="1" spans="1:14">
      <c r="A17" s="10">
        <v>15</v>
      </c>
      <c r="B17" s="10" t="s">
        <v>15</v>
      </c>
      <c r="C17" s="10" t="s">
        <v>26</v>
      </c>
      <c r="D17" s="10">
        <v>20221121113</v>
      </c>
      <c r="E17" s="26"/>
      <c r="F17" s="10">
        <v>91.2</v>
      </c>
      <c r="G17" s="31">
        <f t="shared" si="6"/>
        <v>18.24</v>
      </c>
      <c r="H17" s="10">
        <v>66.5</v>
      </c>
      <c r="I17" s="34">
        <f t="shared" si="7"/>
        <v>26.6</v>
      </c>
      <c r="J17" s="35">
        <v>89.8</v>
      </c>
      <c r="K17" s="36">
        <f t="shared" si="8"/>
        <v>35.92</v>
      </c>
      <c r="L17" s="36">
        <f t="shared" si="9"/>
        <v>80.76</v>
      </c>
      <c r="M17" s="18">
        <v>6</v>
      </c>
      <c r="N17" s="19" t="s">
        <v>21</v>
      </c>
    </row>
    <row r="18" customHeight="1" spans="1:14">
      <c r="A18" s="10">
        <v>16</v>
      </c>
      <c r="B18" s="10" t="s">
        <v>15</v>
      </c>
      <c r="C18" s="10" t="s">
        <v>26</v>
      </c>
      <c r="D18" s="10">
        <v>20221121094</v>
      </c>
      <c r="E18" s="26"/>
      <c r="F18" s="10">
        <v>81.8</v>
      </c>
      <c r="G18" s="31">
        <f t="shared" si="6"/>
        <v>16.36</v>
      </c>
      <c r="H18" s="10">
        <v>71</v>
      </c>
      <c r="I18" s="34">
        <f t="shared" si="7"/>
        <v>28.4</v>
      </c>
      <c r="J18" s="35">
        <v>85.6</v>
      </c>
      <c r="K18" s="36">
        <f t="shared" si="8"/>
        <v>34.24</v>
      </c>
      <c r="L18" s="36">
        <f t="shared" si="9"/>
        <v>79</v>
      </c>
      <c r="M18" s="18">
        <v>7</v>
      </c>
      <c r="N18" s="19" t="s">
        <v>21</v>
      </c>
    </row>
    <row r="19" customHeight="1" spans="1:14">
      <c r="A19" s="10">
        <v>17</v>
      </c>
      <c r="B19" s="10" t="s">
        <v>15</v>
      </c>
      <c r="C19" s="10" t="s">
        <v>26</v>
      </c>
      <c r="D19" s="10">
        <v>20221121109</v>
      </c>
      <c r="E19" s="26"/>
      <c r="F19" s="10">
        <v>85.6</v>
      </c>
      <c r="G19" s="31">
        <f t="shared" si="6"/>
        <v>17.12</v>
      </c>
      <c r="H19" s="10">
        <v>69.5</v>
      </c>
      <c r="I19" s="34">
        <f t="shared" si="7"/>
        <v>27.8</v>
      </c>
      <c r="J19" s="35">
        <v>83.4</v>
      </c>
      <c r="K19" s="36">
        <f t="shared" si="8"/>
        <v>33.36</v>
      </c>
      <c r="L19" s="36">
        <f t="shared" si="9"/>
        <v>78.28</v>
      </c>
      <c r="M19" s="18">
        <v>8</v>
      </c>
      <c r="N19" s="19" t="s">
        <v>21</v>
      </c>
    </row>
    <row r="20" customHeight="1" spans="1:14">
      <c r="A20" s="10">
        <v>18</v>
      </c>
      <c r="B20" s="10" t="s">
        <v>15</v>
      </c>
      <c r="C20" s="10" t="s">
        <v>26</v>
      </c>
      <c r="D20" s="10">
        <v>20221121108</v>
      </c>
      <c r="E20" s="26"/>
      <c r="F20" s="10">
        <v>87.6</v>
      </c>
      <c r="G20" s="31">
        <f t="shared" si="6"/>
        <v>17.52</v>
      </c>
      <c r="H20" s="10">
        <v>67</v>
      </c>
      <c r="I20" s="34">
        <f t="shared" si="7"/>
        <v>26.8</v>
      </c>
      <c r="J20" s="35">
        <v>82.8</v>
      </c>
      <c r="K20" s="36">
        <f t="shared" si="8"/>
        <v>33.12</v>
      </c>
      <c r="L20" s="36">
        <f t="shared" si="9"/>
        <v>77.44</v>
      </c>
      <c r="M20" s="18">
        <v>9</v>
      </c>
      <c r="N20" s="19" t="s">
        <v>21</v>
      </c>
    </row>
    <row r="21" customHeight="1" spans="1:14">
      <c r="A21" s="10">
        <v>19</v>
      </c>
      <c r="B21" s="10" t="s">
        <v>15</v>
      </c>
      <c r="C21" s="10" t="s">
        <v>26</v>
      </c>
      <c r="D21" s="10">
        <v>20221121101</v>
      </c>
      <c r="E21" s="26"/>
      <c r="F21" s="10">
        <v>82.6</v>
      </c>
      <c r="G21" s="31">
        <f t="shared" si="6"/>
        <v>16.52</v>
      </c>
      <c r="H21" s="10">
        <v>68</v>
      </c>
      <c r="I21" s="34">
        <f t="shared" si="7"/>
        <v>27.2</v>
      </c>
      <c r="J21" s="35">
        <v>80.2</v>
      </c>
      <c r="K21" s="36">
        <f t="shared" si="8"/>
        <v>32.08</v>
      </c>
      <c r="L21" s="36">
        <f t="shared" si="9"/>
        <v>75.8</v>
      </c>
      <c r="M21" s="18">
        <v>10</v>
      </c>
      <c r="N21" s="19" t="s">
        <v>21</v>
      </c>
    </row>
    <row r="22" customHeight="1" spans="1:14">
      <c r="A22" s="10">
        <v>20</v>
      </c>
      <c r="B22" s="10" t="s">
        <v>15</v>
      </c>
      <c r="C22" s="10" t="s">
        <v>26</v>
      </c>
      <c r="D22" s="10">
        <v>20221121110</v>
      </c>
      <c r="E22" s="26"/>
      <c r="F22" s="10">
        <v>88.2</v>
      </c>
      <c r="G22" s="31">
        <f t="shared" si="6"/>
        <v>17.64</v>
      </c>
      <c r="H22" s="10">
        <v>72</v>
      </c>
      <c r="I22" s="34">
        <f t="shared" si="7"/>
        <v>28.8</v>
      </c>
      <c r="J22" s="35" t="s">
        <v>31</v>
      </c>
      <c r="K22" s="36"/>
      <c r="L22" s="36">
        <f t="shared" si="9"/>
        <v>46.44</v>
      </c>
      <c r="M22" s="18">
        <v>11</v>
      </c>
      <c r="N22" s="19" t="s">
        <v>21</v>
      </c>
    </row>
    <row r="23" customHeight="1" spans="1:14">
      <c r="A23" s="10">
        <v>21</v>
      </c>
      <c r="B23" s="10" t="s">
        <v>15</v>
      </c>
      <c r="C23" s="10" t="s">
        <v>26</v>
      </c>
      <c r="D23" s="10">
        <v>20221121096</v>
      </c>
      <c r="E23" s="26"/>
      <c r="F23" s="10">
        <v>86</v>
      </c>
      <c r="G23" s="31">
        <f t="shared" si="6"/>
        <v>17.2</v>
      </c>
      <c r="H23" s="10">
        <v>68</v>
      </c>
      <c r="I23" s="34">
        <f t="shared" si="7"/>
        <v>27.2</v>
      </c>
      <c r="J23" s="35" t="s">
        <v>31</v>
      </c>
      <c r="K23" s="36"/>
      <c r="L23" s="36">
        <f t="shared" si="9"/>
        <v>44.4</v>
      </c>
      <c r="M23" s="18">
        <v>12</v>
      </c>
      <c r="N23" s="19" t="s">
        <v>21</v>
      </c>
    </row>
    <row r="24" customHeight="1" spans="1:14">
      <c r="A24" s="12">
        <v>22</v>
      </c>
      <c r="B24" s="12" t="s">
        <v>15</v>
      </c>
      <c r="C24" s="12" t="s">
        <v>32</v>
      </c>
      <c r="D24" s="12">
        <v>20221121037</v>
      </c>
      <c r="E24" s="12" t="s">
        <v>33</v>
      </c>
      <c r="F24" s="12">
        <v>85.4</v>
      </c>
      <c r="G24" s="32">
        <f t="shared" si="4"/>
        <v>17.08</v>
      </c>
      <c r="H24" s="12">
        <v>64.5</v>
      </c>
      <c r="I24" s="37">
        <f t="shared" si="5"/>
        <v>25.8</v>
      </c>
      <c r="J24" s="38">
        <v>92.6</v>
      </c>
      <c r="K24" s="39">
        <f t="shared" si="2"/>
        <v>37.04</v>
      </c>
      <c r="L24" s="39">
        <f t="shared" si="3"/>
        <v>79.92</v>
      </c>
      <c r="M24" s="23">
        <v>1</v>
      </c>
      <c r="N24" s="24" t="s">
        <v>18</v>
      </c>
    </row>
    <row r="25" customHeight="1" spans="1:14">
      <c r="A25" s="12">
        <v>23</v>
      </c>
      <c r="B25" s="12" t="s">
        <v>15</v>
      </c>
      <c r="C25" s="12" t="s">
        <v>32</v>
      </c>
      <c r="D25" s="12">
        <v>20221121046</v>
      </c>
      <c r="E25" s="12" t="s">
        <v>34</v>
      </c>
      <c r="F25" s="12">
        <v>89.2</v>
      </c>
      <c r="G25" s="32">
        <f t="shared" si="4"/>
        <v>17.84</v>
      </c>
      <c r="H25" s="12">
        <v>60</v>
      </c>
      <c r="I25" s="37">
        <f t="shared" si="5"/>
        <v>24</v>
      </c>
      <c r="J25" s="38">
        <v>87.6</v>
      </c>
      <c r="K25" s="39">
        <f t="shared" si="2"/>
        <v>35.04</v>
      </c>
      <c r="L25" s="39">
        <f t="shared" si="3"/>
        <v>76.88</v>
      </c>
      <c r="M25" s="23">
        <v>2</v>
      </c>
      <c r="N25" s="24" t="s">
        <v>18</v>
      </c>
    </row>
    <row r="26" customHeight="1" spans="1:14">
      <c r="A26" s="12">
        <v>24</v>
      </c>
      <c r="B26" s="12" t="s">
        <v>15</v>
      </c>
      <c r="C26" s="12" t="s">
        <v>32</v>
      </c>
      <c r="D26" s="12">
        <v>20221121040</v>
      </c>
      <c r="E26" s="14"/>
      <c r="F26" s="12">
        <v>87.4</v>
      </c>
      <c r="G26" s="32">
        <f t="shared" si="4"/>
        <v>17.48</v>
      </c>
      <c r="H26" s="12">
        <v>60.5</v>
      </c>
      <c r="I26" s="37">
        <f t="shared" si="5"/>
        <v>24.2</v>
      </c>
      <c r="J26" s="38">
        <v>71</v>
      </c>
      <c r="K26" s="39">
        <f t="shared" si="2"/>
        <v>28.4</v>
      </c>
      <c r="L26" s="39">
        <f t="shared" si="3"/>
        <v>70.08</v>
      </c>
      <c r="M26" s="23">
        <v>3</v>
      </c>
      <c r="N26" s="24" t="s">
        <v>21</v>
      </c>
    </row>
    <row r="27" customHeight="1" spans="1:14">
      <c r="A27" s="10">
        <v>25</v>
      </c>
      <c r="B27" s="10" t="s">
        <v>15</v>
      </c>
      <c r="C27" s="10" t="s">
        <v>35</v>
      </c>
      <c r="D27" s="10">
        <v>20221121009</v>
      </c>
      <c r="E27" s="10" t="s">
        <v>36</v>
      </c>
      <c r="F27" s="10">
        <v>88.8</v>
      </c>
      <c r="G27" s="31">
        <f t="shared" si="4"/>
        <v>17.76</v>
      </c>
      <c r="H27" s="10">
        <v>69</v>
      </c>
      <c r="I27" s="34">
        <f t="shared" si="5"/>
        <v>27.6</v>
      </c>
      <c r="J27" s="35">
        <v>82.4</v>
      </c>
      <c r="K27" s="36">
        <f t="shared" si="2"/>
        <v>32.96</v>
      </c>
      <c r="L27" s="36">
        <f t="shared" si="3"/>
        <v>78.32</v>
      </c>
      <c r="M27" s="18">
        <v>1</v>
      </c>
      <c r="N27" s="19" t="s">
        <v>18</v>
      </c>
    </row>
    <row r="28" customHeight="1" spans="1:14">
      <c r="A28" s="10">
        <v>26</v>
      </c>
      <c r="B28" s="10" t="s">
        <v>15</v>
      </c>
      <c r="C28" s="10" t="s">
        <v>35</v>
      </c>
      <c r="D28" s="10">
        <v>20221121001</v>
      </c>
      <c r="E28" s="26"/>
      <c r="F28" s="10">
        <v>87</v>
      </c>
      <c r="G28" s="31">
        <f t="shared" si="4"/>
        <v>17.4</v>
      </c>
      <c r="H28" s="10">
        <v>61</v>
      </c>
      <c r="I28" s="34">
        <f t="shared" si="5"/>
        <v>24.4</v>
      </c>
      <c r="J28" s="35">
        <v>90</v>
      </c>
      <c r="K28" s="36">
        <f t="shared" si="2"/>
        <v>36</v>
      </c>
      <c r="L28" s="36">
        <f t="shared" si="3"/>
        <v>77.8</v>
      </c>
      <c r="M28" s="18">
        <v>2</v>
      </c>
      <c r="N28" s="19" t="s">
        <v>21</v>
      </c>
    </row>
    <row r="29" customHeight="1" spans="1:14">
      <c r="A29" s="12">
        <v>27</v>
      </c>
      <c r="B29" s="12" t="s">
        <v>15</v>
      </c>
      <c r="C29" s="12" t="s">
        <v>37</v>
      </c>
      <c r="D29" s="12">
        <v>20221121076</v>
      </c>
      <c r="E29" s="12" t="s">
        <v>38</v>
      </c>
      <c r="F29" s="12">
        <v>89.2</v>
      </c>
      <c r="G29" s="32">
        <f t="shared" ref="G29:G38" si="10">F29*0.2</f>
        <v>17.84</v>
      </c>
      <c r="H29" s="12">
        <v>69</v>
      </c>
      <c r="I29" s="37">
        <f t="shared" ref="I29:I38" si="11">H29*0.4</f>
        <v>27.6</v>
      </c>
      <c r="J29" s="38">
        <v>88</v>
      </c>
      <c r="K29" s="39">
        <f t="shared" si="2"/>
        <v>35.2</v>
      </c>
      <c r="L29" s="39">
        <f t="shared" ref="L29:L38" si="12">G29+I29+K29</f>
        <v>80.64</v>
      </c>
      <c r="M29" s="23">
        <v>1</v>
      </c>
      <c r="N29" s="24" t="s">
        <v>18</v>
      </c>
    </row>
    <row r="30" customHeight="1" spans="1:14">
      <c r="A30" s="12">
        <v>28</v>
      </c>
      <c r="B30" s="12" t="s">
        <v>15</v>
      </c>
      <c r="C30" s="12" t="s">
        <v>37</v>
      </c>
      <c r="D30" s="12">
        <v>20221121089</v>
      </c>
      <c r="E30" s="12" t="s">
        <v>39</v>
      </c>
      <c r="F30" s="12">
        <v>88</v>
      </c>
      <c r="G30" s="32">
        <f t="shared" si="10"/>
        <v>17.6</v>
      </c>
      <c r="H30" s="12">
        <v>62</v>
      </c>
      <c r="I30" s="37">
        <f t="shared" si="11"/>
        <v>24.8</v>
      </c>
      <c r="J30" s="38">
        <v>93</v>
      </c>
      <c r="K30" s="39">
        <f t="shared" si="2"/>
        <v>37.2</v>
      </c>
      <c r="L30" s="39">
        <f t="shared" si="12"/>
        <v>79.6</v>
      </c>
      <c r="M30" s="23">
        <v>2</v>
      </c>
      <c r="N30" s="24" t="s">
        <v>18</v>
      </c>
    </row>
    <row r="31" customHeight="1" spans="1:14">
      <c r="A31" s="12">
        <v>29</v>
      </c>
      <c r="B31" s="12" t="s">
        <v>15</v>
      </c>
      <c r="C31" s="12" t="s">
        <v>37</v>
      </c>
      <c r="D31" s="12">
        <v>20221121079</v>
      </c>
      <c r="E31" s="12" t="s">
        <v>40</v>
      </c>
      <c r="F31" s="12">
        <v>86</v>
      </c>
      <c r="G31" s="32">
        <f t="shared" si="10"/>
        <v>17.2</v>
      </c>
      <c r="H31" s="12">
        <v>63</v>
      </c>
      <c r="I31" s="37">
        <f t="shared" si="11"/>
        <v>25.2</v>
      </c>
      <c r="J31" s="38">
        <v>86.6</v>
      </c>
      <c r="K31" s="39">
        <f t="shared" si="2"/>
        <v>34.64</v>
      </c>
      <c r="L31" s="39">
        <f t="shared" si="12"/>
        <v>77.04</v>
      </c>
      <c r="M31" s="23">
        <v>3</v>
      </c>
      <c r="N31" s="24" t="s">
        <v>18</v>
      </c>
    </row>
    <row r="32" customHeight="1" spans="1:14">
      <c r="A32" s="12">
        <v>30</v>
      </c>
      <c r="B32" s="12" t="s">
        <v>15</v>
      </c>
      <c r="C32" s="12" t="s">
        <v>37</v>
      </c>
      <c r="D32" s="12">
        <v>20221121080</v>
      </c>
      <c r="E32" s="14"/>
      <c r="F32" s="12">
        <v>79.4</v>
      </c>
      <c r="G32" s="32">
        <f t="shared" si="10"/>
        <v>15.88</v>
      </c>
      <c r="H32" s="12">
        <v>64</v>
      </c>
      <c r="I32" s="37">
        <f t="shared" si="11"/>
        <v>25.6</v>
      </c>
      <c r="J32" s="38">
        <v>85</v>
      </c>
      <c r="K32" s="39">
        <f t="shared" si="2"/>
        <v>34</v>
      </c>
      <c r="L32" s="39">
        <f t="shared" si="12"/>
        <v>75.48</v>
      </c>
      <c r="M32" s="23">
        <v>4</v>
      </c>
      <c r="N32" s="24" t="s">
        <v>21</v>
      </c>
    </row>
    <row r="33" customHeight="1" spans="1:14">
      <c r="A33" s="12">
        <v>31</v>
      </c>
      <c r="B33" s="12" t="s">
        <v>15</v>
      </c>
      <c r="C33" s="12" t="s">
        <v>37</v>
      </c>
      <c r="D33" s="12">
        <v>20221121087</v>
      </c>
      <c r="E33" s="14"/>
      <c r="F33" s="12">
        <v>84.8</v>
      </c>
      <c r="G33" s="32">
        <f t="shared" si="10"/>
        <v>16.96</v>
      </c>
      <c r="H33" s="12">
        <v>60</v>
      </c>
      <c r="I33" s="37">
        <f t="shared" si="11"/>
        <v>24</v>
      </c>
      <c r="J33" s="38">
        <v>81.8</v>
      </c>
      <c r="K33" s="39">
        <f t="shared" si="2"/>
        <v>32.72</v>
      </c>
      <c r="L33" s="39">
        <f t="shared" si="12"/>
        <v>73.68</v>
      </c>
      <c r="M33" s="23">
        <v>5</v>
      </c>
      <c r="N33" s="24" t="s">
        <v>21</v>
      </c>
    </row>
    <row r="34" customHeight="1" spans="1:14">
      <c r="A34" s="12">
        <v>32</v>
      </c>
      <c r="B34" s="12" t="s">
        <v>15</v>
      </c>
      <c r="C34" s="12" t="s">
        <v>37</v>
      </c>
      <c r="D34" s="12">
        <v>20221121086</v>
      </c>
      <c r="E34" s="14"/>
      <c r="F34" s="12">
        <v>77.8</v>
      </c>
      <c r="G34" s="32">
        <f t="shared" si="10"/>
        <v>15.56</v>
      </c>
      <c r="H34" s="12">
        <v>60</v>
      </c>
      <c r="I34" s="37">
        <f t="shared" si="11"/>
        <v>24</v>
      </c>
      <c r="J34" s="38" t="s">
        <v>31</v>
      </c>
      <c r="K34" s="39"/>
      <c r="L34" s="39">
        <f t="shared" si="12"/>
        <v>39.56</v>
      </c>
      <c r="M34" s="23">
        <v>6</v>
      </c>
      <c r="N34" s="24" t="s">
        <v>21</v>
      </c>
    </row>
    <row r="35" customHeight="1" spans="1:14">
      <c r="A35" s="10">
        <v>33</v>
      </c>
      <c r="B35" s="10" t="s">
        <v>15</v>
      </c>
      <c r="C35" s="10" t="s">
        <v>41</v>
      </c>
      <c r="D35" s="10">
        <v>20221121031</v>
      </c>
      <c r="E35" s="10" t="s">
        <v>42</v>
      </c>
      <c r="F35" s="10">
        <v>85.6</v>
      </c>
      <c r="G35" s="31">
        <f t="shared" si="10"/>
        <v>17.12</v>
      </c>
      <c r="H35" s="10">
        <v>69.5</v>
      </c>
      <c r="I35" s="34">
        <f t="shared" si="11"/>
        <v>27.8</v>
      </c>
      <c r="J35" s="35">
        <v>94</v>
      </c>
      <c r="K35" s="40">
        <f>J35*0.4</f>
        <v>37.6</v>
      </c>
      <c r="L35" s="40">
        <f t="shared" si="12"/>
        <v>82.52</v>
      </c>
      <c r="M35" s="18">
        <v>1</v>
      </c>
      <c r="N35" s="19" t="s">
        <v>18</v>
      </c>
    </row>
    <row r="36" customHeight="1" spans="1:14">
      <c r="A36" s="10">
        <v>34</v>
      </c>
      <c r="B36" s="10" t="s">
        <v>15</v>
      </c>
      <c r="C36" s="10" t="s">
        <v>41</v>
      </c>
      <c r="D36" s="10">
        <v>20221121021</v>
      </c>
      <c r="E36" s="10" t="s">
        <v>43</v>
      </c>
      <c r="F36" s="10">
        <v>87.8</v>
      </c>
      <c r="G36" s="31">
        <f t="shared" si="10"/>
        <v>17.56</v>
      </c>
      <c r="H36" s="10">
        <v>59</v>
      </c>
      <c r="I36" s="41">
        <f t="shared" si="11"/>
        <v>23.6</v>
      </c>
      <c r="J36" s="35">
        <v>94.2</v>
      </c>
      <c r="K36" s="40">
        <f>J36*0.4</f>
        <v>37.68</v>
      </c>
      <c r="L36" s="40">
        <f t="shared" si="12"/>
        <v>78.84</v>
      </c>
      <c r="M36" s="18">
        <v>2</v>
      </c>
      <c r="N36" s="19" t="s">
        <v>18</v>
      </c>
    </row>
    <row r="37" customHeight="1" spans="1:14">
      <c r="A37" s="10">
        <v>35</v>
      </c>
      <c r="B37" s="10" t="s">
        <v>15</v>
      </c>
      <c r="C37" s="10" t="s">
        <v>41</v>
      </c>
      <c r="D37" s="10">
        <v>20221121020</v>
      </c>
      <c r="E37" s="26"/>
      <c r="F37" s="10">
        <v>84.6</v>
      </c>
      <c r="G37" s="31">
        <f t="shared" si="10"/>
        <v>16.92</v>
      </c>
      <c r="H37" s="10">
        <v>62</v>
      </c>
      <c r="I37" s="34">
        <f t="shared" si="11"/>
        <v>24.8</v>
      </c>
      <c r="J37" s="35">
        <v>87.6</v>
      </c>
      <c r="K37" s="40">
        <f>J37*0.4</f>
        <v>35.04</v>
      </c>
      <c r="L37" s="40">
        <f t="shared" si="12"/>
        <v>76.76</v>
      </c>
      <c r="M37" s="18">
        <v>3</v>
      </c>
      <c r="N37" s="19" t="s">
        <v>21</v>
      </c>
    </row>
    <row r="38" customHeight="1" spans="1:14">
      <c r="A38" s="10">
        <v>36</v>
      </c>
      <c r="B38" s="10" t="s">
        <v>15</v>
      </c>
      <c r="C38" s="10" t="s">
        <v>41</v>
      </c>
      <c r="D38" s="10">
        <v>20221121033</v>
      </c>
      <c r="E38" s="26"/>
      <c r="F38" s="10">
        <v>81</v>
      </c>
      <c r="G38" s="31">
        <f t="shared" si="10"/>
        <v>16.2</v>
      </c>
      <c r="H38" s="10">
        <v>59.5</v>
      </c>
      <c r="I38" s="34">
        <f t="shared" si="11"/>
        <v>23.8</v>
      </c>
      <c r="J38" s="35">
        <v>80.2</v>
      </c>
      <c r="K38" s="40">
        <f>J38*0.4</f>
        <v>32.08</v>
      </c>
      <c r="L38" s="40">
        <f t="shared" si="12"/>
        <v>72.08</v>
      </c>
      <c r="M38" s="18">
        <v>4</v>
      </c>
      <c r="N38" s="19" t="s">
        <v>21</v>
      </c>
    </row>
    <row r="40" customHeight="1" spans="6:1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customHeight="1" spans="6:1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customHeight="1" spans="6:1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customHeight="1" spans="6:1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customHeight="1" spans="6:1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customHeight="1" spans="6:1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customHeight="1" spans="6:1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customHeight="1" spans="6:1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customHeight="1" spans="6:1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customHeight="1" spans="6:1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customHeight="1" spans="6:1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customHeight="1" spans="6:1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customHeight="1" spans="6:1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customHeight="1" spans="6:1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customHeight="1" spans="6:1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customHeight="1" spans="6:1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customHeight="1" spans="6:1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customHeight="1" spans="6:1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customHeight="1" spans="6:1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customHeight="1" spans="6:1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customHeight="1" spans="6:1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customHeight="1" spans="6:1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customHeight="1" spans="6:1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customHeight="1" spans="6:1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customHeight="1" spans="6:1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customHeight="1" spans="6:1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customHeight="1" spans="6:1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customHeight="1" spans="6:1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customHeight="1" spans="6:1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customHeight="1" spans="6:1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customHeight="1" spans="6:1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customHeight="1" spans="6:1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customHeight="1" spans="6:1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customHeight="1" spans="6:1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customHeight="1" spans="6:1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customHeight="1" spans="6:15">
      <c r="F75" s="4"/>
      <c r="G75" s="4"/>
      <c r="H75" s="4"/>
      <c r="I75" s="4"/>
      <c r="J75" s="4"/>
      <c r="K75" s="4"/>
      <c r="L75" s="4"/>
      <c r="M75" s="4"/>
      <c r="N75" s="4"/>
      <c r="O75" s="4"/>
    </row>
  </sheetData>
  <sortState ref="D12:L23">
    <sortCondition ref="L12:L23" descending="1"/>
  </sortState>
  <mergeCells count="1">
    <mergeCell ref="A1:N1"/>
  </mergeCells>
  <conditionalFormatting sqref="E3:E7">
    <cfRule type="duplicateValues" dxfId="0" priority="9"/>
  </conditionalFormatting>
  <conditionalFormatting sqref="E8:E11">
    <cfRule type="duplicateValues" dxfId="0" priority="11"/>
  </conditionalFormatting>
  <conditionalFormatting sqref="E12:E23">
    <cfRule type="duplicateValues" dxfId="0" priority="12"/>
  </conditionalFormatting>
  <conditionalFormatting sqref="E24:E26">
    <cfRule type="duplicateValues" dxfId="0" priority="13"/>
  </conditionalFormatting>
  <conditionalFormatting sqref="E27:E28">
    <cfRule type="duplicateValues" dxfId="0" priority="14"/>
  </conditionalFormatting>
  <conditionalFormatting sqref="E29:E34">
    <cfRule type="duplicateValues" dxfId="0" priority="15"/>
  </conditionalFormatting>
  <conditionalFormatting sqref="E35:E38">
    <cfRule type="duplicateValues" dxfId="0" priority="17"/>
  </conditionalFormatting>
  <printOptions horizontalCentered="1"/>
  <pageMargins left="0.590277777777778" right="0.590277777777778" top="0.786805555555556" bottom="0.590277777777778" header="0.511805555555556" footer="0.511805555555556"/>
  <pageSetup paperSize="9" scale="84" fitToHeight="0" orientation="landscape"/>
  <headerFooter>
    <oddFooter>&amp;C第 &amp;P 页，共 &amp;N 页</oddFooter>
  </headerFooter>
  <ignoredErrors>
    <ignoredError sqref="L34 L22:L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0"/>
  <sheetViews>
    <sheetView topLeftCell="A10" workbookViewId="0">
      <selection activeCell="J5" sqref="J5"/>
    </sheetView>
  </sheetViews>
  <sheetFormatPr defaultColWidth="9" defaultRowHeight="22" customHeight="1"/>
  <cols>
    <col min="1" max="1" width="6.58333333333333" style="4" customWidth="1"/>
    <col min="2" max="2" width="16" style="4" customWidth="1"/>
    <col min="3" max="3" width="11.75" style="4" customWidth="1"/>
    <col min="4" max="4" width="13.5833333333333" style="4" customWidth="1"/>
    <col min="5" max="5" width="9.33333333333333" style="4" customWidth="1"/>
    <col min="6" max="6" width="9.33333333333333" style="3" customWidth="1"/>
    <col min="7" max="7" width="10" style="5" customWidth="1"/>
    <col min="8" max="8" width="9" style="3" customWidth="1"/>
    <col min="9" max="9" width="9.25" style="5" customWidth="1"/>
    <col min="10" max="10" width="9.5" style="5" customWidth="1"/>
    <col min="11" max="11" width="11.75" style="5" customWidth="1"/>
    <col min="12" max="12" width="7.75" style="5" customWidth="1"/>
    <col min="13" max="13" width="7.33333333333333" style="3" customWidth="1"/>
    <col min="14" max="14" width="9.33333333333333" style="3" customWidth="1"/>
    <col min="15" max="15" width="8.75" style="3" customWidth="1"/>
    <col min="16" max="16" width="15.5833333333333" style="3" customWidth="1"/>
    <col min="17" max="17" width="18.5" style="4" customWidth="1"/>
    <col min="18" max="16384" width="9" style="4"/>
  </cols>
  <sheetData>
    <row r="1" s="1" customFormat="1" ht="5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</row>
    <row r="3" ht="19" customHeight="1" spans="1:16">
      <c r="A3" s="10">
        <v>1</v>
      </c>
      <c r="B3" s="9" t="s">
        <v>44</v>
      </c>
      <c r="C3" s="9" t="s">
        <v>16</v>
      </c>
      <c r="D3" s="9">
        <v>20221121189</v>
      </c>
      <c r="E3" s="9" t="s">
        <v>45</v>
      </c>
      <c r="F3" s="10">
        <v>93.2</v>
      </c>
      <c r="G3" s="25">
        <f t="shared" ref="G3:G18" si="0">F3*0.2</f>
        <v>18.64</v>
      </c>
      <c r="H3" s="10">
        <v>65</v>
      </c>
      <c r="I3" s="25">
        <f t="shared" ref="I3:I18" si="1">H3*0.4</f>
        <v>26</v>
      </c>
      <c r="J3" s="16">
        <v>92.6</v>
      </c>
      <c r="K3" s="17">
        <f>J3*0.4</f>
        <v>37.04</v>
      </c>
      <c r="L3" s="17">
        <f>G3+I3+K3</f>
        <v>81.68</v>
      </c>
      <c r="M3" s="18">
        <v>1</v>
      </c>
      <c r="N3" s="19" t="s">
        <v>18</v>
      </c>
      <c r="O3" s="4"/>
      <c r="P3" s="4"/>
    </row>
    <row r="4" customHeight="1" spans="1:14">
      <c r="A4" s="10">
        <v>2</v>
      </c>
      <c r="B4" s="9" t="s">
        <v>44</v>
      </c>
      <c r="C4" s="9" t="s">
        <v>16</v>
      </c>
      <c r="D4" s="9">
        <v>20221121191</v>
      </c>
      <c r="E4" s="9" t="s">
        <v>46</v>
      </c>
      <c r="F4" s="10">
        <v>84</v>
      </c>
      <c r="G4" s="25">
        <f t="shared" si="0"/>
        <v>16.8</v>
      </c>
      <c r="H4" s="10">
        <v>65</v>
      </c>
      <c r="I4" s="25">
        <f t="shared" si="1"/>
        <v>26</v>
      </c>
      <c r="J4" s="28">
        <v>84</v>
      </c>
      <c r="K4" s="17">
        <f t="shared" ref="K4:K24" si="2">J4*0.4</f>
        <v>33.6</v>
      </c>
      <c r="L4" s="17">
        <f t="shared" ref="L4:L24" si="3">G4+I4+K4</f>
        <v>76.4</v>
      </c>
      <c r="M4" s="18">
        <v>2</v>
      </c>
      <c r="N4" s="19" t="s">
        <v>18</v>
      </c>
    </row>
    <row r="5" customHeight="1" spans="1:14">
      <c r="A5" s="10">
        <v>3</v>
      </c>
      <c r="B5" s="9" t="s">
        <v>44</v>
      </c>
      <c r="C5" s="9" t="s">
        <v>16</v>
      </c>
      <c r="D5" s="9">
        <v>20221121192</v>
      </c>
      <c r="E5" s="26"/>
      <c r="F5" s="10">
        <v>91.4</v>
      </c>
      <c r="G5" s="25">
        <f t="shared" si="0"/>
        <v>18.28</v>
      </c>
      <c r="H5" s="10">
        <v>60</v>
      </c>
      <c r="I5" s="25">
        <f t="shared" si="1"/>
        <v>24</v>
      </c>
      <c r="J5" s="28">
        <v>85</v>
      </c>
      <c r="K5" s="17">
        <f t="shared" si="2"/>
        <v>34</v>
      </c>
      <c r="L5" s="17">
        <f t="shared" si="3"/>
        <v>76.28</v>
      </c>
      <c r="M5" s="18">
        <v>3</v>
      </c>
      <c r="N5" s="19" t="s">
        <v>21</v>
      </c>
    </row>
    <row r="6" s="3" customFormat="1" customHeight="1" spans="1:17">
      <c r="A6" s="11">
        <v>4</v>
      </c>
      <c r="B6" s="11" t="s">
        <v>44</v>
      </c>
      <c r="C6" s="11" t="s">
        <v>22</v>
      </c>
      <c r="D6" s="11">
        <v>20221121167</v>
      </c>
      <c r="E6" s="11" t="s">
        <v>47</v>
      </c>
      <c r="F6" s="12">
        <v>89.4</v>
      </c>
      <c r="G6" s="27">
        <f t="shared" si="0"/>
        <v>17.88</v>
      </c>
      <c r="H6" s="12">
        <v>64</v>
      </c>
      <c r="I6" s="27">
        <f t="shared" si="1"/>
        <v>25.6</v>
      </c>
      <c r="J6" s="21">
        <v>95.8</v>
      </c>
      <c r="K6" s="22">
        <f t="shared" ref="K6:K17" si="4">J6*0.4</f>
        <v>38.32</v>
      </c>
      <c r="L6" s="22">
        <f t="shared" ref="L6:L18" si="5">G6+I6+K6</f>
        <v>81.8</v>
      </c>
      <c r="M6" s="23">
        <v>1</v>
      </c>
      <c r="N6" s="24" t="s">
        <v>18</v>
      </c>
      <c r="Q6" s="4"/>
    </row>
    <row r="7" s="3" customFormat="1" customHeight="1" spans="1:17">
      <c r="A7" s="11">
        <v>5</v>
      </c>
      <c r="B7" s="11" t="s">
        <v>44</v>
      </c>
      <c r="C7" s="11" t="s">
        <v>22</v>
      </c>
      <c r="D7" s="11">
        <v>20221121172</v>
      </c>
      <c r="E7" s="11" t="s">
        <v>48</v>
      </c>
      <c r="F7" s="12">
        <v>89.6</v>
      </c>
      <c r="G7" s="27">
        <f t="shared" si="0"/>
        <v>17.92</v>
      </c>
      <c r="H7" s="12">
        <v>63</v>
      </c>
      <c r="I7" s="27">
        <f t="shared" si="1"/>
        <v>25.2</v>
      </c>
      <c r="J7" s="21">
        <v>91.2</v>
      </c>
      <c r="K7" s="22">
        <f t="shared" si="4"/>
        <v>36.48</v>
      </c>
      <c r="L7" s="22">
        <f t="shared" si="5"/>
        <v>79.6</v>
      </c>
      <c r="M7" s="23">
        <v>2</v>
      </c>
      <c r="N7" s="24" t="s">
        <v>18</v>
      </c>
      <c r="Q7" s="4"/>
    </row>
    <row r="8" s="3" customFormat="1" customHeight="1" spans="1:17">
      <c r="A8" s="11">
        <v>6</v>
      </c>
      <c r="B8" s="11" t="s">
        <v>44</v>
      </c>
      <c r="C8" s="11" t="s">
        <v>22</v>
      </c>
      <c r="D8" s="11">
        <v>20221121169</v>
      </c>
      <c r="E8" s="11" t="s">
        <v>49</v>
      </c>
      <c r="F8" s="12">
        <v>89.8</v>
      </c>
      <c r="G8" s="27">
        <f t="shared" si="0"/>
        <v>17.96</v>
      </c>
      <c r="H8" s="12">
        <v>64</v>
      </c>
      <c r="I8" s="27">
        <f t="shared" si="1"/>
        <v>25.6</v>
      </c>
      <c r="J8" s="21">
        <v>89.4</v>
      </c>
      <c r="K8" s="22">
        <f t="shared" si="4"/>
        <v>35.76</v>
      </c>
      <c r="L8" s="22">
        <f t="shared" si="5"/>
        <v>79.32</v>
      </c>
      <c r="M8" s="23">
        <v>3</v>
      </c>
      <c r="N8" s="24" t="s">
        <v>18</v>
      </c>
      <c r="Q8" s="4"/>
    </row>
    <row r="9" s="3" customFormat="1" customHeight="1" spans="1:17">
      <c r="A9" s="11">
        <v>7</v>
      </c>
      <c r="B9" s="11" t="s">
        <v>44</v>
      </c>
      <c r="C9" s="11" t="s">
        <v>22</v>
      </c>
      <c r="D9" s="11">
        <v>20221121174</v>
      </c>
      <c r="E9" s="14"/>
      <c r="F9" s="12">
        <v>84.6</v>
      </c>
      <c r="G9" s="27">
        <f t="shared" si="0"/>
        <v>16.92</v>
      </c>
      <c r="H9" s="12">
        <v>60</v>
      </c>
      <c r="I9" s="27">
        <f t="shared" si="1"/>
        <v>24</v>
      </c>
      <c r="J9" s="21">
        <v>93.8</v>
      </c>
      <c r="K9" s="22">
        <f t="shared" si="4"/>
        <v>37.52</v>
      </c>
      <c r="L9" s="22">
        <f t="shared" si="5"/>
        <v>78.44</v>
      </c>
      <c r="M9" s="23">
        <v>4</v>
      </c>
      <c r="N9" s="24" t="s">
        <v>21</v>
      </c>
      <c r="Q9" s="4"/>
    </row>
    <row r="10" s="3" customFormat="1" customHeight="1" spans="1:17">
      <c r="A10" s="11">
        <v>8</v>
      </c>
      <c r="B10" s="11" t="s">
        <v>44</v>
      </c>
      <c r="C10" s="11" t="s">
        <v>22</v>
      </c>
      <c r="D10" s="11">
        <v>20221121165</v>
      </c>
      <c r="E10" s="14"/>
      <c r="F10" s="12">
        <v>86.2</v>
      </c>
      <c r="G10" s="27">
        <f t="shared" si="0"/>
        <v>17.24</v>
      </c>
      <c r="H10" s="12">
        <v>62</v>
      </c>
      <c r="I10" s="29">
        <f t="shared" si="1"/>
        <v>24.8</v>
      </c>
      <c r="J10" s="21">
        <v>90.6</v>
      </c>
      <c r="K10" s="22">
        <f t="shared" si="4"/>
        <v>36.24</v>
      </c>
      <c r="L10" s="22">
        <f t="shared" si="5"/>
        <v>78.28</v>
      </c>
      <c r="M10" s="23">
        <v>5</v>
      </c>
      <c r="N10" s="24" t="s">
        <v>21</v>
      </c>
      <c r="Q10" s="4"/>
    </row>
    <row r="11" s="3" customFormat="1" customHeight="1" spans="1:17">
      <c r="A11" s="11">
        <v>9</v>
      </c>
      <c r="B11" s="11" t="s">
        <v>44</v>
      </c>
      <c r="C11" s="11" t="s">
        <v>22</v>
      </c>
      <c r="D11" s="11">
        <v>20221121173</v>
      </c>
      <c r="E11" s="14"/>
      <c r="F11" s="12">
        <v>82.8</v>
      </c>
      <c r="G11" s="27">
        <f t="shared" si="0"/>
        <v>16.56</v>
      </c>
      <c r="H11" s="12">
        <v>66</v>
      </c>
      <c r="I11" s="27">
        <f t="shared" si="1"/>
        <v>26.4</v>
      </c>
      <c r="J11" s="21">
        <v>81.4</v>
      </c>
      <c r="K11" s="22">
        <f t="shared" si="4"/>
        <v>32.56</v>
      </c>
      <c r="L11" s="22">
        <f t="shared" si="5"/>
        <v>75.52</v>
      </c>
      <c r="M11" s="23">
        <v>6</v>
      </c>
      <c r="N11" s="24" t="s">
        <v>21</v>
      </c>
      <c r="Q11" s="4"/>
    </row>
    <row r="12" customHeight="1" spans="1:14">
      <c r="A12" s="10">
        <v>10</v>
      </c>
      <c r="B12" s="9" t="s">
        <v>44</v>
      </c>
      <c r="C12" s="9" t="s">
        <v>26</v>
      </c>
      <c r="D12" s="9">
        <v>20221121181</v>
      </c>
      <c r="E12" s="9" t="s">
        <v>50</v>
      </c>
      <c r="F12" s="10">
        <v>93</v>
      </c>
      <c r="G12" s="25">
        <f t="shared" si="0"/>
        <v>18.6</v>
      </c>
      <c r="H12" s="10">
        <v>65</v>
      </c>
      <c r="I12" s="25">
        <f t="shared" si="1"/>
        <v>26</v>
      </c>
      <c r="J12" s="16">
        <v>86.4</v>
      </c>
      <c r="K12" s="17">
        <f t="shared" si="4"/>
        <v>34.56</v>
      </c>
      <c r="L12" s="17">
        <f t="shared" si="5"/>
        <v>79.16</v>
      </c>
      <c r="M12" s="18">
        <v>1</v>
      </c>
      <c r="N12" s="19" t="s">
        <v>18</v>
      </c>
    </row>
    <row r="13" customHeight="1" spans="1:14">
      <c r="A13" s="10">
        <v>11</v>
      </c>
      <c r="B13" s="9" t="s">
        <v>44</v>
      </c>
      <c r="C13" s="9" t="s">
        <v>26</v>
      </c>
      <c r="D13" s="9">
        <v>20221121180</v>
      </c>
      <c r="E13" s="9" t="s">
        <v>51</v>
      </c>
      <c r="F13" s="10">
        <v>87.4</v>
      </c>
      <c r="G13" s="25">
        <f t="shared" si="0"/>
        <v>17.48</v>
      </c>
      <c r="H13" s="10">
        <v>65</v>
      </c>
      <c r="I13" s="25">
        <f t="shared" si="1"/>
        <v>26</v>
      </c>
      <c r="J13" s="16">
        <v>87.8</v>
      </c>
      <c r="K13" s="17">
        <f t="shared" si="4"/>
        <v>35.12</v>
      </c>
      <c r="L13" s="17">
        <f t="shared" si="5"/>
        <v>78.6</v>
      </c>
      <c r="M13" s="18">
        <v>2</v>
      </c>
      <c r="N13" s="19" t="s">
        <v>18</v>
      </c>
    </row>
    <row r="14" customHeight="1" spans="1:14">
      <c r="A14" s="10">
        <v>12</v>
      </c>
      <c r="B14" s="9" t="s">
        <v>44</v>
      </c>
      <c r="C14" s="9" t="s">
        <v>26</v>
      </c>
      <c r="D14" s="9">
        <v>20221121185</v>
      </c>
      <c r="E14" s="26"/>
      <c r="F14" s="10">
        <v>87.2</v>
      </c>
      <c r="G14" s="25">
        <f t="shared" si="0"/>
        <v>17.44</v>
      </c>
      <c r="H14" s="10">
        <v>69</v>
      </c>
      <c r="I14" s="25">
        <f t="shared" si="1"/>
        <v>27.6</v>
      </c>
      <c r="J14" s="16">
        <v>79.2</v>
      </c>
      <c r="K14" s="17">
        <f t="shared" si="4"/>
        <v>31.68</v>
      </c>
      <c r="L14" s="17">
        <f t="shared" si="5"/>
        <v>76.72</v>
      </c>
      <c r="M14" s="18">
        <v>3</v>
      </c>
      <c r="N14" s="19" t="s">
        <v>21</v>
      </c>
    </row>
    <row r="15" customHeight="1" spans="1:14">
      <c r="A15" s="12">
        <v>13</v>
      </c>
      <c r="B15" s="11" t="s">
        <v>44</v>
      </c>
      <c r="C15" s="11" t="s">
        <v>52</v>
      </c>
      <c r="D15" s="11">
        <v>20221121197</v>
      </c>
      <c r="E15" s="11" t="s">
        <v>53</v>
      </c>
      <c r="F15" s="12">
        <v>95</v>
      </c>
      <c r="G15" s="27">
        <f t="shared" si="0"/>
        <v>19</v>
      </c>
      <c r="H15" s="12">
        <v>60.5</v>
      </c>
      <c r="I15" s="27">
        <f t="shared" si="1"/>
        <v>24.2</v>
      </c>
      <c r="J15" s="21">
        <v>93.4</v>
      </c>
      <c r="K15" s="22">
        <f t="shared" si="4"/>
        <v>37.36</v>
      </c>
      <c r="L15" s="22">
        <f t="shared" si="5"/>
        <v>80.56</v>
      </c>
      <c r="M15" s="23">
        <v>1</v>
      </c>
      <c r="N15" s="24" t="s">
        <v>18</v>
      </c>
    </row>
    <row r="16" customHeight="1" spans="1:14">
      <c r="A16" s="12">
        <v>14</v>
      </c>
      <c r="B16" s="11" t="s">
        <v>44</v>
      </c>
      <c r="C16" s="11" t="s">
        <v>52</v>
      </c>
      <c r="D16" s="11">
        <v>20221121199</v>
      </c>
      <c r="E16" s="11" t="s">
        <v>54</v>
      </c>
      <c r="F16" s="12">
        <v>85.4</v>
      </c>
      <c r="G16" s="27">
        <f t="shared" si="0"/>
        <v>17.08</v>
      </c>
      <c r="H16" s="12">
        <v>60</v>
      </c>
      <c r="I16" s="27">
        <f t="shared" si="1"/>
        <v>24</v>
      </c>
      <c r="J16" s="21">
        <v>90.2</v>
      </c>
      <c r="K16" s="22">
        <f t="shared" si="4"/>
        <v>36.08</v>
      </c>
      <c r="L16" s="22">
        <f t="shared" si="5"/>
        <v>77.16</v>
      </c>
      <c r="M16" s="23">
        <v>2</v>
      </c>
      <c r="N16" s="24" t="s">
        <v>18</v>
      </c>
    </row>
    <row r="17" customHeight="1" spans="1:14">
      <c r="A17" s="12">
        <v>15</v>
      </c>
      <c r="B17" s="11" t="s">
        <v>44</v>
      </c>
      <c r="C17" s="11" t="s">
        <v>52</v>
      </c>
      <c r="D17" s="11">
        <v>20221121201</v>
      </c>
      <c r="E17" s="14"/>
      <c r="F17" s="12">
        <v>91.8</v>
      </c>
      <c r="G17" s="27">
        <f t="shared" si="0"/>
        <v>18.36</v>
      </c>
      <c r="H17" s="12">
        <v>60</v>
      </c>
      <c r="I17" s="27">
        <f t="shared" si="1"/>
        <v>24</v>
      </c>
      <c r="J17" s="21">
        <v>83.4</v>
      </c>
      <c r="K17" s="22">
        <f t="shared" si="4"/>
        <v>33.36</v>
      </c>
      <c r="L17" s="22">
        <f t="shared" si="5"/>
        <v>75.72</v>
      </c>
      <c r="M17" s="23">
        <v>3</v>
      </c>
      <c r="N17" s="24" t="s">
        <v>21</v>
      </c>
    </row>
    <row r="18" customHeight="1" spans="1:14">
      <c r="A18" s="12">
        <v>16</v>
      </c>
      <c r="B18" s="11" t="s">
        <v>44</v>
      </c>
      <c r="C18" s="11" t="s">
        <v>52</v>
      </c>
      <c r="D18" s="11">
        <v>20221121207</v>
      </c>
      <c r="E18" s="14"/>
      <c r="F18" s="12">
        <v>88.8</v>
      </c>
      <c r="G18" s="27">
        <f t="shared" si="0"/>
        <v>17.76</v>
      </c>
      <c r="H18" s="12">
        <v>72</v>
      </c>
      <c r="I18" s="27">
        <f t="shared" si="1"/>
        <v>28.8</v>
      </c>
      <c r="J18" s="21" t="s">
        <v>31</v>
      </c>
      <c r="K18" s="22"/>
      <c r="L18" s="22">
        <f t="shared" si="5"/>
        <v>46.56</v>
      </c>
      <c r="M18" s="23">
        <v>4</v>
      </c>
      <c r="N18" s="24" t="s">
        <v>21</v>
      </c>
    </row>
    <row r="19" customHeight="1" spans="1:14">
      <c r="A19" s="10">
        <v>17</v>
      </c>
      <c r="B19" s="9" t="s">
        <v>44</v>
      </c>
      <c r="C19" s="9" t="s">
        <v>32</v>
      </c>
      <c r="D19" s="9">
        <v>20221121157</v>
      </c>
      <c r="E19" s="9" t="s">
        <v>55</v>
      </c>
      <c r="F19" s="10">
        <v>92.8</v>
      </c>
      <c r="G19" s="25">
        <f t="shared" ref="G19:G24" si="6">F19*0.2</f>
        <v>18.56</v>
      </c>
      <c r="H19" s="10">
        <v>60</v>
      </c>
      <c r="I19" s="25">
        <f t="shared" ref="I19:I24" si="7">H19*0.4</f>
        <v>24</v>
      </c>
      <c r="J19" s="16">
        <v>93.6</v>
      </c>
      <c r="K19" s="17">
        <f t="shared" si="2"/>
        <v>37.44</v>
      </c>
      <c r="L19" s="17">
        <f t="shared" si="3"/>
        <v>80</v>
      </c>
      <c r="M19" s="18">
        <v>1</v>
      </c>
      <c r="N19" s="19" t="s">
        <v>18</v>
      </c>
    </row>
    <row r="20" customHeight="1" spans="1:14">
      <c r="A20" s="10">
        <v>18</v>
      </c>
      <c r="B20" s="9" t="s">
        <v>44</v>
      </c>
      <c r="C20" s="9" t="s">
        <v>32</v>
      </c>
      <c r="D20" s="9">
        <v>20221121160</v>
      </c>
      <c r="E20" s="26"/>
      <c r="F20" s="10">
        <v>87.2</v>
      </c>
      <c r="G20" s="25">
        <f t="shared" si="6"/>
        <v>17.44</v>
      </c>
      <c r="H20" s="10">
        <v>62</v>
      </c>
      <c r="I20" s="25">
        <f t="shared" si="7"/>
        <v>24.8</v>
      </c>
      <c r="J20" s="16">
        <v>71.4</v>
      </c>
      <c r="K20" s="17">
        <f t="shared" si="2"/>
        <v>28.56</v>
      </c>
      <c r="L20" s="17">
        <f t="shared" si="3"/>
        <v>70.8</v>
      </c>
      <c r="M20" s="18">
        <v>2</v>
      </c>
      <c r="N20" s="19" t="s">
        <v>21</v>
      </c>
    </row>
    <row r="21" customHeight="1" spans="1:14">
      <c r="A21" s="10">
        <v>19</v>
      </c>
      <c r="B21" s="9" t="s">
        <v>44</v>
      </c>
      <c r="C21" s="9" t="s">
        <v>32</v>
      </c>
      <c r="D21" s="9">
        <v>20221121158</v>
      </c>
      <c r="E21" s="26"/>
      <c r="F21" s="10">
        <v>83</v>
      </c>
      <c r="G21" s="25">
        <f t="shared" si="6"/>
        <v>16.6</v>
      </c>
      <c r="H21" s="10">
        <v>60</v>
      </c>
      <c r="I21" s="25">
        <f t="shared" si="7"/>
        <v>24</v>
      </c>
      <c r="J21" s="16" t="s">
        <v>31</v>
      </c>
      <c r="K21" s="17"/>
      <c r="L21" s="17">
        <f t="shared" si="3"/>
        <v>40.6</v>
      </c>
      <c r="M21" s="18">
        <v>3</v>
      </c>
      <c r="N21" s="19" t="s">
        <v>21</v>
      </c>
    </row>
    <row r="22" customHeight="1" spans="1:14">
      <c r="A22" s="12">
        <v>20</v>
      </c>
      <c r="B22" s="11" t="s">
        <v>44</v>
      </c>
      <c r="C22" s="11" t="s">
        <v>35</v>
      </c>
      <c r="D22" s="11">
        <v>20221121153</v>
      </c>
      <c r="E22" s="11" t="s">
        <v>56</v>
      </c>
      <c r="F22" s="12">
        <v>94</v>
      </c>
      <c r="G22" s="27">
        <f t="shared" si="6"/>
        <v>18.8</v>
      </c>
      <c r="H22" s="12">
        <v>67</v>
      </c>
      <c r="I22" s="27">
        <f t="shared" si="7"/>
        <v>26.8</v>
      </c>
      <c r="J22" s="21">
        <v>92.2</v>
      </c>
      <c r="K22" s="22">
        <f t="shared" si="2"/>
        <v>36.88</v>
      </c>
      <c r="L22" s="22">
        <f t="shared" si="3"/>
        <v>82.48</v>
      </c>
      <c r="M22" s="23">
        <v>1</v>
      </c>
      <c r="N22" s="24" t="s">
        <v>18</v>
      </c>
    </row>
    <row r="23" customHeight="1" spans="1:14">
      <c r="A23" s="12">
        <v>21</v>
      </c>
      <c r="B23" s="11" t="s">
        <v>44</v>
      </c>
      <c r="C23" s="11" t="s">
        <v>35</v>
      </c>
      <c r="D23" s="11">
        <v>20221121149</v>
      </c>
      <c r="E23" s="14"/>
      <c r="F23" s="12">
        <v>88</v>
      </c>
      <c r="G23" s="27">
        <f t="shared" si="6"/>
        <v>17.6</v>
      </c>
      <c r="H23" s="12">
        <v>66</v>
      </c>
      <c r="I23" s="27">
        <f t="shared" si="7"/>
        <v>26.4</v>
      </c>
      <c r="J23" s="30">
        <v>85</v>
      </c>
      <c r="K23" s="22">
        <f t="shared" si="2"/>
        <v>34</v>
      </c>
      <c r="L23" s="22">
        <f t="shared" si="3"/>
        <v>78</v>
      </c>
      <c r="M23" s="23">
        <v>2</v>
      </c>
      <c r="N23" s="24" t="s">
        <v>21</v>
      </c>
    </row>
    <row r="24" customHeight="1" spans="1:14">
      <c r="A24" s="12">
        <v>22</v>
      </c>
      <c r="B24" s="11" t="s">
        <v>44</v>
      </c>
      <c r="C24" s="11" t="s">
        <v>35</v>
      </c>
      <c r="D24" s="11">
        <v>20221121145</v>
      </c>
      <c r="E24" s="14"/>
      <c r="F24" s="12">
        <v>88</v>
      </c>
      <c r="G24" s="27">
        <f t="shared" si="6"/>
        <v>17.6</v>
      </c>
      <c r="H24" s="12">
        <v>63</v>
      </c>
      <c r="I24" s="27">
        <f t="shared" si="7"/>
        <v>25.2</v>
      </c>
      <c r="J24" s="21">
        <v>76.4</v>
      </c>
      <c r="K24" s="22">
        <f t="shared" si="2"/>
        <v>30.56</v>
      </c>
      <c r="L24" s="22">
        <f t="shared" si="3"/>
        <v>73.36</v>
      </c>
      <c r="M24" s="23">
        <v>3</v>
      </c>
      <c r="N24" s="24" t="s">
        <v>21</v>
      </c>
    </row>
    <row r="26" customHeight="1" spans="6:13">
      <c r="F26" s="4"/>
      <c r="G26" s="4"/>
      <c r="H26" s="4"/>
      <c r="I26" s="4"/>
      <c r="J26" s="4"/>
      <c r="K26" s="4"/>
      <c r="L26" s="4"/>
      <c r="M26" s="4"/>
    </row>
    <row r="27" customHeight="1" spans="6:13">
      <c r="F27" s="4"/>
      <c r="G27" s="4"/>
      <c r="H27" s="4"/>
      <c r="I27" s="4"/>
      <c r="J27" s="4"/>
      <c r="K27" s="4"/>
      <c r="L27" s="4"/>
      <c r="M27" s="4"/>
    </row>
    <row r="28" customHeight="1" spans="6:13">
      <c r="F28" s="4"/>
      <c r="G28" s="4"/>
      <c r="H28" s="4"/>
      <c r="I28" s="4"/>
      <c r="J28" s="4"/>
      <c r="K28" s="4"/>
      <c r="L28" s="4"/>
      <c r="M28" s="4"/>
    </row>
    <row r="29" customHeight="1" spans="6:13">
      <c r="F29" s="4"/>
      <c r="G29" s="4"/>
      <c r="H29" s="4"/>
      <c r="I29" s="4"/>
      <c r="J29" s="4"/>
      <c r="K29" s="4"/>
      <c r="L29" s="4"/>
      <c r="M29" s="4"/>
    </row>
    <row r="30" customHeight="1" spans="6:13">
      <c r="F30" s="4"/>
      <c r="G30" s="4"/>
      <c r="H30" s="4"/>
      <c r="I30" s="4"/>
      <c r="J30" s="4"/>
      <c r="K30" s="4"/>
      <c r="L30" s="4"/>
      <c r="M30" s="4"/>
    </row>
    <row r="31" customHeight="1" spans="6:13">
      <c r="F31" s="4"/>
      <c r="G31" s="4"/>
      <c r="H31" s="4"/>
      <c r="I31" s="4"/>
      <c r="J31" s="4"/>
      <c r="K31" s="4"/>
      <c r="L31" s="4"/>
      <c r="M31" s="4"/>
    </row>
    <row r="32" customHeight="1" spans="6:13">
      <c r="F32" s="4"/>
      <c r="G32" s="4"/>
      <c r="H32" s="4"/>
      <c r="I32" s="4"/>
      <c r="J32" s="4"/>
      <c r="K32" s="4"/>
      <c r="L32" s="4"/>
      <c r="M32" s="4"/>
    </row>
    <row r="33" customHeight="1" spans="6:13">
      <c r="F33" s="4"/>
      <c r="G33" s="4"/>
      <c r="H33" s="4"/>
      <c r="I33" s="4"/>
      <c r="J33" s="4"/>
      <c r="K33" s="4"/>
      <c r="L33" s="4"/>
      <c r="M33" s="4"/>
    </row>
    <row r="34" customHeight="1" spans="6:13">
      <c r="F34" s="4"/>
      <c r="G34" s="4"/>
      <c r="H34" s="4"/>
      <c r="I34" s="4"/>
      <c r="J34" s="4"/>
      <c r="K34" s="4"/>
      <c r="L34" s="4"/>
      <c r="M34" s="4"/>
    </row>
    <row r="35" customHeight="1" spans="6:13">
      <c r="F35" s="4"/>
      <c r="G35" s="4"/>
      <c r="H35" s="4"/>
      <c r="I35" s="4"/>
      <c r="J35" s="4"/>
      <c r="K35" s="4"/>
      <c r="L35" s="4"/>
      <c r="M35" s="4"/>
    </row>
    <row r="36" customHeight="1" spans="6:13">
      <c r="F36" s="4"/>
      <c r="G36" s="4"/>
      <c r="H36" s="4"/>
      <c r="I36" s="4"/>
      <c r="J36" s="4"/>
      <c r="K36" s="4"/>
      <c r="L36" s="4"/>
      <c r="M36" s="4"/>
    </row>
    <row r="37" customHeight="1" spans="6:13">
      <c r="F37" s="4"/>
      <c r="G37" s="4"/>
      <c r="H37" s="4"/>
      <c r="I37" s="4"/>
      <c r="J37" s="4"/>
      <c r="K37" s="4"/>
      <c r="L37" s="4"/>
      <c r="M37" s="4"/>
    </row>
    <row r="38" customHeight="1" spans="6:13">
      <c r="F38" s="4"/>
      <c r="G38" s="4"/>
      <c r="H38" s="4"/>
      <c r="I38" s="4"/>
      <c r="J38" s="4"/>
      <c r="K38" s="4"/>
      <c r="L38" s="4"/>
      <c r="M38" s="4"/>
    </row>
    <row r="39" customHeight="1" spans="6:13">
      <c r="F39" s="4"/>
      <c r="G39" s="4"/>
      <c r="H39" s="4"/>
      <c r="I39" s="4"/>
      <c r="J39" s="4"/>
      <c r="K39" s="4"/>
      <c r="L39" s="4"/>
      <c r="M39" s="4"/>
    </row>
    <row r="40" customHeight="1" spans="6:13">
      <c r="F40" s="4"/>
      <c r="G40" s="4"/>
      <c r="H40" s="4"/>
      <c r="I40" s="4"/>
      <c r="J40" s="4"/>
      <c r="K40" s="4"/>
      <c r="L40" s="4"/>
      <c r="M40" s="4"/>
    </row>
    <row r="41" customHeight="1" spans="6:13">
      <c r="F41" s="4"/>
      <c r="G41" s="4"/>
      <c r="H41" s="4"/>
      <c r="I41" s="4"/>
      <c r="J41" s="4"/>
      <c r="K41" s="4"/>
      <c r="L41" s="4"/>
      <c r="M41" s="4"/>
    </row>
    <row r="42" customHeight="1" spans="6:13">
      <c r="F42" s="4"/>
      <c r="G42" s="4"/>
      <c r="H42" s="4"/>
      <c r="I42" s="4"/>
      <c r="J42" s="4"/>
      <c r="K42" s="4"/>
      <c r="L42" s="4"/>
      <c r="M42" s="4"/>
    </row>
    <row r="43" customHeight="1" spans="6:13">
      <c r="F43" s="4"/>
      <c r="G43" s="4"/>
      <c r="H43" s="4"/>
      <c r="I43" s="4"/>
      <c r="J43" s="4"/>
      <c r="K43" s="4"/>
      <c r="L43" s="4"/>
      <c r="M43" s="4"/>
    </row>
    <row r="44" customHeight="1" spans="6:13">
      <c r="F44" s="4"/>
      <c r="G44" s="4"/>
      <c r="H44" s="4"/>
      <c r="I44" s="4"/>
      <c r="J44" s="4"/>
      <c r="K44" s="4"/>
      <c r="L44" s="4"/>
      <c r="M44" s="4"/>
    </row>
    <row r="45" customHeight="1" spans="6:13">
      <c r="F45" s="4"/>
      <c r="G45" s="4"/>
      <c r="H45" s="4"/>
      <c r="I45" s="4"/>
      <c r="J45" s="4"/>
      <c r="K45" s="4"/>
      <c r="L45" s="4"/>
      <c r="M45" s="4"/>
    </row>
    <row r="46" customHeight="1" spans="6:13">
      <c r="F46" s="4"/>
      <c r="G46" s="4"/>
      <c r="H46" s="4"/>
      <c r="I46" s="4"/>
      <c r="J46" s="4"/>
      <c r="K46" s="4"/>
      <c r="L46" s="4"/>
      <c r="M46" s="4"/>
    </row>
    <row r="47" customHeight="1" spans="6:13">
      <c r="F47" s="4"/>
      <c r="G47" s="4"/>
      <c r="H47" s="4"/>
      <c r="I47" s="4"/>
      <c r="J47" s="4"/>
      <c r="K47" s="4"/>
      <c r="L47" s="4"/>
      <c r="M47" s="4"/>
    </row>
    <row r="48" customHeight="1" spans="6:13">
      <c r="F48" s="4"/>
      <c r="G48" s="4"/>
      <c r="H48" s="4"/>
      <c r="I48" s="4"/>
      <c r="J48" s="4"/>
      <c r="K48" s="4"/>
      <c r="L48" s="4"/>
      <c r="M48" s="4"/>
    </row>
    <row r="49" customHeight="1" spans="6:13">
      <c r="F49" s="4"/>
      <c r="G49" s="4"/>
      <c r="H49" s="4"/>
      <c r="I49" s="4"/>
      <c r="J49" s="4"/>
      <c r="K49" s="4"/>
      <c r="L49" s="4"/>
      <c r="M49" s="4"/>
    </row>
    <row r="50" customHeight="1" spans="6:13">
      <c r="F50" s="4"/>
      <c r="G50" s="4"/>
      <c r="H50" s="4"/>
      <c r="I50" s="4"/>
      <c r="J50" s="4"/>
      <c r="K50" s="4"/>
      <c r="L50" s="4"/>
      <c r="M50" s="4"/>
    </row>
  </sheetData>
  <sortState ref="D12:L14">
    <sortCondition ref="L12:L14" descending="1"/>
  </sortState>
  <mergeCells count="1">
    <mergeCell ref="A1:N1"/>
  </mergeCells>
  <conditionalFormatting sqref="E3:E5">
    <cfRule type="duplicateValues" dxfId="0" priority="18"/>
  </conditionalFormatting>
  <conditionalFormatting sqref="E6:E11">
    <cfRule type="duplicateValues" dxfId="0" priority="19"/>
  </conditionalFormatting>
  <conditionalFormatting sqref="E12:E14">
    <cfRule type="duplicateValues" dxfId="0" priority="4"/>
  </conditionalFormatting>
  <conditionalFormatting sqref="E15:E18">
    <cfRule type="duplicateValues" dxfId="0" priority="2"/>
  </conditionalFormatting>
  <conditionalFormatting sqref="E19:E21">
    <cfRule type="duplicateValues" dxfId="0" priority="6"/>
  </conditionalFormatting>
  <conditionalFormatting sqref="E22:E24">
    <cfRule type="duplicateValues" dxfId="0" priority="20"/>
  </conditionalFormatting>
  <printOptions horizontalCentered="1"/>
  <pageMargins left="0.590277777777778" right="0.590277777777778" top="0.786805555555556" bottom="0.590277777777778" header="0.511805555555556" footer="0.511805555555556"/>
  <pageSetup paperSize="9" scale="84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H6" sqref="H6"/>
    </sheetView>
  </sheetViews>
  <sheetFormatPr defaultColWidth="9" defaultRowHeight="22" customHeight="1" outlineLevelRow="7"/>
  <cols>
    <col min="1" max="1" width="6.58333333333333" style="4" customWidth="1"/>
    <col min="2" max="2" width="16" style="4" customWidth="1"/>
    <col min="3" max="3" width="11.75" style="4" customWidth="1"/>
    <col min="4" max="4" width="13.5833333333333" style="4" customWidth="1"/>
    <col min="5" max="5" width="9.33333333333333" style="4" customWidth="1"/>
    <col min="6" max="6" width="9.33333333333333" style="3" customWidth="1"/>
    <col min="7" max="7" width="10" style="5" customWidth="1"/>
    <col min="8" max="8" width="9" style="3" customWidth="1"/>
    <col min="9" max="9" width="9.25" style="5" customWidth="1"/>
    <col min="10" max="10" width="9.5" style="5" customWidth="1"/>
    <col min="11" max="11" width="11.75" style="5" customWidth="1"/>
    <col min="12" max="12" width="7.75" style="5" customWidth="1"/>
    <col min="13" max="13" width="7.33333333333333" style="3" customWidth="1"/>
    <col min="14" max="14" width="9.33333333333333" style="3" customWidth="1"/>
    <col min="15" max="15" width="8.75" style="3" customWidth="1"/>
    <col min="16" max="16" width="15.5833333333333" style="3" customWidth="1"/>
    <col min="17" max="17" width="18.5" style="4" customWidth="1"/>
    <col min="18" max="16384" width="9" style="4"/>
  </cols>
  <sheetData>
    <row r="1" s="1" customFormat="1" ht="54" customHeight="1" spans="1:14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</row>
    <row r="3" ht="19" customHeight="1" spans="1:16">
      <c r="A3" s="9">
        <v>1</v>
      </c>
      <c r="B3" s="9" t="s">
        <v>58</v>
      </c>
      <c r="C3" s="9" t="s">
        <v>16</v>
      </c>
      <c r="D3" s="9">
        <v>20221121228</v>
      </c>
      <c r="E3" s="9" t="s">
        <v>59</v>
      </c>
      <c r="F3" s="9">
        <v>92.8</v>
      </c>
      <c r="G3" s="10">
        <f t="shared" ref="G3:G8" si="0">F3*0.2</f>
        <v>18.56</v>
      </c>
      <c r="H3" s="10">
        <v>70</v>
      </c>
      <c r="I3" s="15">
        <f t="shared" ref="I3:I8" si="1">H3*0.4</f>
        <v>28</v>
      </c>
      <c r="J3" s="16">
        <v>87.6</v>
      </c>
      <c r="K3" s="17">
        <f>J3*0.4</f>
        <v>35.04</v>
      </c>
      <c r="L3" s="17">
        <f>G3+I3+K3</f>
        <v>81.6</v>
      </c>
      <c r="M3" s="18">
        <v>1</v>
      </c>
      <c r="N3" s="19" t="s">
        <v>18</v>
      </c>
      <c r="O3" s="4"/>
      <c r="P3" s="4"/>
    </row>
    <row r="4" s="3" customFormat="1" customHeight="1" spans="1:17">
      <c r="A4" s="11">
        <v>2</v>
      </c>
      <c r="B4" s="11" t="s">
        <v>58</v>
      </c>
      <c r="C4" s="11" t="s">
        <v>22</v>
      </c>
      <c r="D4" s="11">
        <v>20221121210</v>
      </c>
      <c r="E4" s="11" t="s">
        <v>60</v>
      </c>
      <c r="F4" s="11">
        <v>85.6</v>
      </c>
      <c r="G4" s="12">
        <f t="shared" si="0"/>
        <v>17.12</v>
      </c>
      <c r="H4" s="12">
        <v>69</v>
      </c>
      <c r="I4" s="20">
        <f t="shared" si="1"/>
        <v>27.6</v>
      </c>
      <c r="J4" s="21">
        <v>83.4</v>
      </c>
      <c r="K4" s="22">
        <f t="shared" ref="K4:K8" si="2">J4*0.4</f>
        <v>33.36</v>
      </c>
      <c r="L4" s="22">
        <f t="shared" ref="L4:L8" si="3">G4+I4+K4</f>
        <v>78.08</v>
      </c>
      <c r="M4" s="23">
        <v>1</v>
      </c>
      <c r="N4" s="24" t="s">
        <v>18</v>
      </c>
      <c r="Q4" s="4"/>
    </row>
    <row r="5" s="3" customFormat="1" customHeight="1" spans="1:17">
      <c r="A5" s="11">
        <v>3</v>
      </c>
      <c r="B5" s="11" t="s">
        <v>58</v>
      </c>
      <c r="C5" s="11" t="s">
        <v>22</v>
      </c>
      <c r="D5" s="11">
        <v>20221121208</v>
      </c>
      <c r="E5" s="11" t="s">
        <v>61</v>
      </c>
      <c r="F5" s="11">
        <v>81.4</v>
      </c>
      <c r="G5" s="12">
        <f t="shared" si="0"/>
        <v>16.28</v>
      </c>
      <c r="H5" s="12">
        <v>66</v>
      </c>
      <c r="I5" s="20">
        <f t="shared" si="1"/>
        <v>26.4</v>
      </c>
      <c r="J5" s="21">
        <v>82.2</v>
      </c>
      <c r="K5" s="22">
        <f t="shared" si="2"/>
        <v>32.88</v>
      </c>
      <c r="L5" s="22">
        <f t="shared" si="3"/>
        <v>75.56</v>
      </c>
      <c r="M5" s="23">
        <v>2</v>
      </c>
      <c r="N5" s="24" t="s">
        <v>18</v>
      </c>
      <c r="Q5" s="4"/>
    </row>
    <row r="6" s="3" customFormat="1" customHeight="1" spans="1:17">
      <c r="A6" s="13">
        <v>4</v>
      </c>
      <c r="B6" s="9" t="s">
        <v>58</v>
      </c>
      <c r="C6" s="9" t="s">
        <v>26</v>
      </c>
      <c r="D6" s="9">
        <v>20221121220</v>
      </c>
      <c r="E6" s="9" t="s">
        <v>62</v>
      </c>
      <c r="F6" s="9">
        <v>84.8</v>
      </c>
      <c r="G6" s="10">
        <f t="shared" si="0"/>
        <v>16.96</v>
      </c>
      <c r="H6" s="10">
        <v>69.5</v>
      </c>
      <c r="I6" s="15">
        <f t="shared" si="1"/>
        <v>27.8</v>
      </c>
      <c r="J6" s="16">
        <v>81.4</v>
      </c>
      <c r="K6" s="17">
        <f t="shared" si="2"/>
        <v>32.56</v>
      </c>
      <c r="L6" s="17">
        <f t="shared" si="3"/>
        <v>77.32</v>
      </c>
      <c r="M6" s="18">
        <v>1</v>
      </c>
      <c r="N6" s="19" t="s">
        <v>18</v>
      </c>
      <c r="Q6" s="4"/>
    </row>
    <row r="7" s="3" customFormat="1" customHeight="1" spans="1:17">
      <c r="A7" s="11">
        <v>5</v>
      </c>
      <c r="B7" s="11" t="s">
        <v>58</v>
      </c>
      <c r="C7" s="11" t="s">
        <v>52</v>
      </c>
      <c r="D7" s="11">
        <v>20221121238</v>
      </c>
      <c r="E7" s="11" t="s">
        <v>63</v>
      </c>
      <c r="F7" s="11">
        <v>89.4</v>
      </c>
      <c r="G7" s="12">
        <f t="shared" si="0"/>
        <v>17.88</v>
      </c>
      <c r="H7" s="12">
        <v>68</v>
      </c>
      <c r="I7" s="20">
        <f t="shared" si="1"/>
        <v>27.2</v>
      </c>
      <c r="J7" s="21">
        <v>89.6</v>
      </c>
      <c r="K7" s="22">
        <f t="shared" si="2"/>
        <v>35.84</v>
      </c>
      <c r="L7" s="22">
        <f t="shared" si="3"/>
        <v>80.92</v>
      </c>
      <c r="M7" s="23">
        <v>1</v>
      </c>
      <c r="N7" s="24" t="s">
        <v>18</v>
      </c>
      <c r="Q7" s="4"/>
    </row>
    <row r="8" s="3" customFormat="1" customHeight="1" spans="1:17">
      <c r="A8" s="11">
        <v>6</v>
      </c>
      <c r="B8" s="11" t="s">
        <v>58</v>
      </c>
      <c r="C8" s="11" t="s">
        <v>52</v>
      </c>
      <c r="D8" s="11">
        <v>20221121237</v>
      </c>
      <c r="E8" s="14"/>
      <c r="F8" s="11">
        <v>83.8</v>
      </c>
      <c r="G8" s="12">
        <f t="shared" si="0"/>
        <v>16.76</v>
      </c>
      <c r="H8" s="12">
        <v>61.5</v>
      </c>
      <c r="I8" s="20">
        <f t="shared" si="1"/>
        <v>24.6</v>
      </c>
      <c r="J8" s="21">
        <v>89.6</v>
      </c>
      <c r="K8" s="22">
        <f t="shared" si="2"/>
        <v>35.84</v>
      </c>
      <c r="L8" s="22">
        <f t="shared" si="3"/>
        <v>77.2</v>
      </c>
      <c r="M8" s="23">
        <v>2</v>
      </c>
      <c r="N8" s="24" t="s">
        <v>21</v>
      </c>
      <c r="Q8" s="4"/>
    </row>
  </sheetData>
  <mergeCells count="1">
    <mergeCell ref="A1:N1"/>
  </mergeCells>
  <conditionalFormatting sqref="E3:E8">
    <cfRule type="duplicateValues" dxfId="0" priority="22"/>
  </conditionalFormatting>
  <printOptions horizontalCentered="1"/>
  <pageMargins left="0.590277777777778" right="0.590277777777778" top="0.786805555555556" bottom="0.590277777777778" header="0.511805555555556" footer="0.511805555555556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龙赛中学</vt:lpstr>
      <vt:lpstr>骆驼中学</vt:lpstr>
      <vt:lpstr>职教中心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lenovo</cp:lastModifiedBy>
  <dcterms:created xsi:type="dcterms:W3CDTF">2022-06-14T02:36:00Z</dcterms:created>
  <dcterms:modified xsi:type="dcterms:W3CDTF">2022-11-22T09:37:44Z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3D1F74EC3E744249A880EFED7A2FA2BE</vt:lpwstr>
  </property>
</Properties>
</file>