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<sst xmlns="http://schemas.openxmlformats.org/spreadsheetml/2006/main" count="468" uniqueCount="234">
  <si>
    <t>附件3</t>
  </si>
  <si>
    <t>表01</t>
  </si>
  <si>
    <t>部门收支预算总表</t>
  </si>
  <si>
    <t>部门名称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</si>
  <si>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</si>
  <si>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</si>
  <si>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</si>
  <si>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</si>
  <si>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</si>
  <si>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</si>
  <si>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</si>
  <si>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</si>
  <si>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</si>
  <si>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</si>
  <si>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</si>
  <si>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</si>
  <si>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</si>
  <si>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</si>
  <si>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</si>
  <si>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</si>
  <si>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</si>
  <si>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</si>
  <si>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</si>
  <si>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</si>
  <si>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人大事务</t>
  </si>
  <si>
    <t xml:space="preserve">    政府性基金预算拨款</t>
  </si>
  <si>
    <t xml:space="preserve">      一般行政管理事务</t>
  </si>
  <si>
    <t>二、专户资金</t>
  </si>
  <si>
    <t xml:space="preserve">    政协事务</t>
  </si>
  <si>
    <t>三、事业收入（不含专户资金）</t>
  </si>
  <si>
    <t xml:space="preserve">      行政运行</t>
  </si>
  <si>
    <t>四、事业单位经营收入</t>
  </si>
  <si>
    <t xml:space="preserve">    政府办公厅（室）及相关机构事务</t>
  </si>
  <si>
    <t>五、上级补助收入</t>
  </si>
  <si>
    <t>六、附属单位上缴收入</t>
  </si>
  <si>
    <t xml:space="preserve">      机关服务</t>
  </si>
  <si>
    <t>七、其他收入</t>
  </si>
  <si>
    <t xml:space="preserve">      信访事务</t>
  </si>
  <si>
    <t>一般机关服务</t>
  </si>
  <si>
    <t xml:space="preserve">    发展与改革事务</t>
  </si>
  <si>
    <t xml:space="preserve">      行政运行（发展与改革）</t>
  </si>
  <si>
    <t xml:space="preserve">    财政事务</t>
  </si>
  <si>
    <t xml:space="preserve">      行政运行（财政）</t>
  </si>
  <si>
    <t xml:space="preserve">    纪检监察事务</t>
  </si>
  <si>
    <t xml:space="preserve">      一般行政管理事务（纪检监察）</t>
  </si>
  <si>
    <t xml:space="preserve">    群众团体事务</t>
  </si>
  <si>
    <t xml:space="preserve">      行政运行（群众团体）</t>
  </si>
  <si>
    <t xml:space="preserve">      一般行政管理事务（群众团体）</t>
  </si>
  <si>
    <t xml:space="preserve">      工会事务</t>
  </si>
  <si>
    <t xml:space="preserve">    党委办公厅（室）及相关机构事务</t>
  </si>
  <si>
    <t xml:space="preserve">      行政运行（党委）</t>
  </si>
  <si>
    <t xml:space="preserve">    组织事务</t>
  </si>
  <si>
    <t xml:space="preserve">      其他组织事务支出</t>
  </si>
  <si>
    <t xml:space="preserve">    宣传事务</t>
  </si>
  <si>
    <t xml:space="preserve">      一般行政管理事务（宣传）</t>
  </si>
  <si>
    <t>其他一般公共服务支出</t>
  </si>
  <si>
    <t xml:space="preserve">    其他一般公共服务支出</t>
  </si>
  <si>
    <t xml:space="preserve">  国防支出</t>
  </si>
  <si>
    <t xml:space="preserve">    国防动员</t>
  </si>
  <si>
    <t xml:space="preserve">      民兵</t>
  </si>
  <si>
    <t xml:space="preserve">  公共安全支出</t>
  </si>
  <si>
    <t xml:space="preserve">    公安</t>
  </si>
  <si>
    <t xml:space="preserve">      执法办案</t>
  </si>
  <si>
    <t xml:space="preserve">    司法</t>
  </si>
  <si>
    <t xml:space="preserve">      行政运行（司法）</t>
  </si>
  <si>
    <t xml:space="preserve">      一般行政管理事务（司法）</t>
  </si>
  <si>
    <t xml:space="preserve">  教育支出</t>
  </si>
  <si>
    <t xml:space="preserve">    其他教育支出</t>
  </si>
  <si>
    <t xml:space="preserve">      其他教育支出</t>
  </si>
  <si>
    <t xml:space="preserve">  文化旅游体育与传媒支出</t>
  </si>
  <si>
    <t xml:space="preserve">    文化和旅游</t>
  </si>
  <si>
    <t xml:space="preserve">      群众文化</t>
  </si>
  <si>
    <t xml:space="preserve">      体育</t>
  </si>
  <si>
    <t xml:space="preserve">      一般行政管理事务（体育）</t>
  </si>
  <si>
    <t xml:space="preserve">  社会保障和就业支出</t>
  </si>
  <si>
    <t xml:space="preserve">    民政管理事务</t>
  </si>
  <si>
    <t xml:space="preserve">      行政运行（民政管理）</t>
  </si>
  <si>
    <t xml:space="preserve">      基层政权和社区建设</t>
  </si>
  <si>
    <t xml:space="preserve">    行政事业单位离退休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</si>
  <si>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</si>
  <si>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</si>
  <si>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</si>
  <si>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</si>
  <si>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临时救助</t>
  </si>
  <si>
    <t xml:space="preserve">      临时救助支出</t>
  </si>
  <si>
    <t xml:space="preserve">    其他生活救助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</si>
  <si>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</si>
  <si>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</si>
  <si>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</si>
  <si>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</si>
  <si>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</si>
  <si>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</t>
  </si>
  <si>
    <t xml:space="preserve">    老龄卫生健康事务</t>
  </si>
  <si>
    <t xml:space="preserve">      老龄卫生健康事务</t>
  </si>
  <si>
    <t xml:space="preserve">  城乡社区支出</t>
  </si>
  <si>
    <t xml:space="preserve">    城乡社区管理事务</t>
  </si>
  <si>
    <t xml:space="preserve">      行政运行（城乡社区管理）</t>
  </si>
  <si>
    <t xml:space="preserve">      城管执法</t>
  </si>
  <si>
    <t xml:space="preserve">    城乡社区环境卫生</t>
  </si>
  <si>
    <t xml:space="preserve">      城乡社区环境卫生</t>
  </si>
  <si>
    <t xml:space="preserve">  农林水支出</t>
  </si>
  <si>
    <t xml:space="preserve">    农业</t>
  </si>
  <si>
    <t xml:space="preserve">      行政运行（农业）</t>
  </si>
  <si>
    <t xml:space="preserve">      农业行业业务管理</t>
  </si>
  <si>
    <t xml:space="preserve">    水利</t>
  </si>
  <si>
    <t xml:space="preserve">      其他水利支出</t>
  </si>
  <si>
    <t xml:space="preserve">  住房保障支出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</si>
  <si>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</si>
  <si>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</si>
  <si>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</si>
  <si>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</si>
  <si>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灾害防治及应急管理支出</t>
  </si>
  <si>
    <t xml:space="preserve">    应急管理事务</t>
  </si>
  <si>
    <t xml:space="preserve">      行政运行（应急管理）</t>
  </si>
  <si>
    <t>本年支出合计</t>
  </si>
  <si>
    <t>本年收入合计</t>
  </si>
  <si>
    <t>四、事业单位经营支出</t>
  </si>
  <si>
    <t>八、用累计盈余弥补收支差额</t>
  </si>
  <si>
    <t>五、对附属单位补助支出</t>
  </si>
  <si>
    <t>九、上年结转</t>
  </si>
  <si>
    <t>六、上缴上级支出</t>
  </si>
  <si>
    <t>其中：财政拨款结转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</si>
  <si>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</si>
  <si>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</si>
  <si>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</si>
  <si>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</si>
  <si>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</si>
  <si>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</si>
  <si>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</si>
  <si>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</si>
  <si>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</si>
  <si>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</si>
  <si>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</si>
  <si>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</si>
  <si>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</si>
  <si>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</si>
  <si>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一般公共预算拨款</t>
  </si>
  <si>
    <t>政府性基金预算拨款</t>
  </si>
  <si>
    <t>澥浦镇政府</t>
  </si>
  <si>
    <t xml:space="preserve">  镇政府本级</t>
  </si>
  <si>
    <t>表03</t>
  </si>
  <si>
    <t>部门支出预算总表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</si>
  <si>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</si>
  <si>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</si>
  <si>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</si>
  <si>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</si>
  <si>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</si>
  <si>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</si>
  <si>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</si>
  <si>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 xml:space="preserve">  …</t>
  </si>
  <si>
    <t>表04</t>
  </si>
  <si>
    <t>财政拨款收支预算表</t>
  </si>
  <si>
    <t>一、本年收入</t>
  </si>
  <si>
    <t>一、本年支出</t>
  </si>
  <si>
    <t>一般公共服务支出</t>
  </si>
  <si>
    <t>预备费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</si>
  <si>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</si>
  <si>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</si>
  <si>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</si>
  <si>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</si>
  <si>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</si>
  <si>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表05</t>
  </si>
  <si>
    <t>一般公共预算支出表</t>
  </si>
  <si>
    <t>功能科目</t>
  </si>
  <si>
    <r>
      <t>2019</t>
    </r>
    <r>
      <rPr>
        <sz val="10"/>
        <rFont val="宋体"/>
        <family val="0"/>
      </rPr>
      <t>年执行数</t>
    </r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</si>
  <si>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</si>
  <si>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</si>
  <si>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</si>
  <si>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</si>
  <si>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</si>
  <si>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</si>
  <si>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 xml:space="preserve">   一般公共服务支出</t>
  </si>
  <si>
    <t>体育</t>
  </si>
  <si>
    <t>一般行政管理事务</t>
  </si>
  <si>
    <t xml:space="preserve">  预备费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</si>
  <si>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</si>
  <si>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</si>
  <si>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</si>
  <si>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</si>
  <si>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</si>
  <si>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</si>
  <si>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 xml:space="preserve">  工资福利支出</t>
  </si>
  <si>
    <t>基本工资</t>
  </si>
  <si>
    <t>津贴补贴</t>
  </si>
  <si>
    <t xml:space="preserve">  奖金</t>
  </si>
  <si>
    <t>社会保障费</t>
  </si>
  <si>
    <t>绩效工资</t>
  </si>
  <si>
    <t>机关事业单位基本养老保险费</t>
  </si>
  <si>
    <t>职业年金缴费</t>
  </si>
  <si>
    <t>住房公积金</t>
  </si>
  <si>
    <t xml:space="preserve">  商品和服务支出</t>
  </si>
  <si>
    <t>办公费</t>
  </si>
  <si>
    <t>水费</t>
  </si>
  <si>
    <t>电费</t>
  </si>
  <si>
    <t>邮电费</t>
  </si>
  <si>
    <t>差旅费</t>
  </si>
  <si>
    <t>因公出国境费用</t>
  </si>
  <si>
    <t>维修护费</t>
  </si>
  <si>
    <t>会议费</t>
  </si>
  <si>
    <t>培训费</t>
  </si>
  <si>
    <t>公务接待费</t>
  </si>
  <si>
    <t>公务用车运行维护费</t>
  </si>
  <si>
    <t>其他交通费用</t>
  </si>
  <si>
    <t>对个人和家庭的补助</t>
  </si>
  <si>
    <t>退休费</t>
  </si>
  <si>
    <t>医疗费补助</t>
  </si>
  <si>
    <t>其他对个人和家庭的补助</t>
  </si>
  <si>
    <t>资本性支出</t>
  </si>
  <si>
    <t>办公设备购置</t>
  </si>
  <si>
    <t>对企业补助</t>
  </si>
  <si>
    <t>其他对企业补助</t>
  </si>
  <si>
    <t>科目细化至支出部门预算支出经济分类的款级科目</t>
  </si>
  <si>
    <t>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</si>
  <si>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</si>
  <si>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</si>
  <si>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</si>
  <si>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</si>
  <si>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</si>
  <si>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</si>
  <si>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</si>
  <si>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</si>
  <si>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没有数据的表格必须空表公开并注明“ XX局没有政府性基金预算拨款安排的支出，故本表无数据。”</t>
  </si>
  <si>
    <t>表08</t>
  </si>
  <si>
    <t>一般公共预算“三公”经费支出表</t>
  </si>
  <si>
    <t>项  目</t>
  </si>
  <si>
    <r>
      <t>2020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</si>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</sst>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"/>
    <numFmt numFmtId="179" formatCode="#,##0.0000"/>
    <numFmt numFmtId="180" formatCode="#,##0.0_ "/>
    <numFmt numFmtId="181" formatCode=";;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70" applyFont="1" applyBorder="1" applyAlignment="1">
      <alignment horizontal="center" vertical="center"/>
      <protection/>
    </xf>
    <xf numFmtId="0" fontId="3" fillId="0" borderId="10" xfId="70" applyFont="1" applyBorder="1" applyAlignment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0" xfId="70" applyFont="1" applyBorder="1" applyAlignment="1">
      <alignment vertical="center"/>
      <protection/>
    </xf>
    <xf numFmtId="0" fontId="3" fillId="0" borderId="18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" fontId="12" fillId="0" borderId="19" xfId="71" applyNumberFormat="1" applyFont="1" applyFill="1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>
      <alignment horizontal="right" vertical="center"/>
    </xf>
    <xf numFmtId="1" fontId="3" fillId="0" borderId="19" xfId="71" applyNumberFormat="1" applyFont="1" applyFill="1" applyBorder="1" applyAlignment="1" applyProtection="1">
      <alignment horizontal="left" vertical="center"/>
      <protection locked="0"/>
    </xf>
    <xf numFmtId="4" fontId="3" fillId="0" borderId="19" xfId="71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20" xfId="71" applyNumberFormat="1" applyFont="1" applyFill="1" applyBorder="1" applyAlignment="1" applyProtection="1">
      <alignment vertical="center"/>
      <protection locked="0"/>
    </xf>
    <xf numFmtId="4" fontId="3" fillId="0" borderId="20" xfId="7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>
      <alignment vertical="center"/>
    </xf>
    <xf numFmtId="179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81" fontId="3" fillId="33" borderId="0" xfId="0" applyNumberFormat="1" applyFont="1" applyFill="1" applyAlignment="1" applyProtection="1">
      <alignment/>
      <protection/>
    </xf>
    <xf numFmtId="4" fontId="3" fillId="0" borderId="0" xfId="71" applyNumberFormat="1" applyFont="1" applyFill="1" applyBorder="1" applyAlignment="1" applyProtection="1">
      <alignment vertical="center"/>
      <protection locked="0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千位分隔[0]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千位分隔[0] 2 2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3"/>
  <sheetViews>
    <sheetView tabSelected="1" workbookViewId="0" topLeftCell="A1">
      <selection activeCell="C7" sqref="C7:D92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29.375" style="0" customWidth="1"/>
    <col min="4" max="4" width="24.00390625" style="0" customWidth="1"/>
    <col min="5" max="6" width="6.875" style="6" customWidth="1"/>
    <col min="7" max="7" width="10.125" style="6" customWidth="1"/>
    <col min="8" max="10" width="6.875" style="6" customWidth="1"/>
    <col min="11" max="31" width="6.875" style="6" hidden="1" customWidth="1"/>
    <col min="32" max="253" width="6.875" style="6" customWidth="1"/>
  </cols>
  <sheetData>
    <row r="1" ht="19.5" customHeight="1">
      <c r="A1" s="46" t="s">
        <v>0</v>
      </c>
    </row>
    <row r="2" spans="1:4" ht="15" customHeight="1">
      <c r="A2" s="72"/>
      <c r="D2" s="73" t="s">
        <v>1</v>
      </c>
    </row>
    <row r="3" spans="1:253" s="8" customFormat="1" ht="28.5" customHeight="1">
      <c r="A3" s="74" t="s">
        <v>2</v>
      </c>
      <c r="B3" s="74"/>
      <c r="C3" s="75"/>
      <c r="D3" s="7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48" t="s">
        <v>3</v>
      </c>
      <c r="B4" s="6"/>
      <c r="C4" s="6"/>
      <c r="D4" s="76" t="s">
        <v>4</v>
      </c>
      <c r="H4" s="105"/>
      <c r="I4" s="105"/>
      <c r="J4" s="105"/>
      <c r="K4" s="105"/>
      <c r="L4" s="105"/>
    </row>
    <row r="5" spans="1:20" ht="21" customHeight="1">
      <c r="A5" s="77" t="s">
        <v>5</v>
      </c>
      <c r="B5" s="78"/>
      <c r="C5" s="77" t="s">
        <v>6</v>
      </c>
      <c r="D5" s="79"/>
      <c r="E5" s="105"/>
      <c r="H5" s="105"/>
      <c r="I5" s="105"/>
      <c r="J5" s="105"/>
      <c r="K5" s="105"/>
      <c r="L5" s="105"/>
      <c r="M5" s="105"/>
      <c r="Q5" s="105"/>
      <c r="R5" s="105"/>
      <c r="S5" s="105"/>
      <c r="T5" s="105"/>
    </row>
    <row r="6" spans="1:30" ht="21" customHeight="1">
      <c r="A6" s="80" t="s">
        <v>7</v>
      </c>
      <c r="B6" s="80" t="s">
        <v>8</v>
      </c>
      <c r="C6" s="80" t="s">
        <v>7</v>
      </c>
      <c r="D6" s="29" t="s">
        <v>8</v>
      </c>
      <c r="E6" s="105"/>
      <c r="F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T6" s="105"/>
      <c r="U6" s="105"/>
      <c r="AD6" s="105"/>
    </row>
    <row r="7" spans="1:24" ht="21" customHeight="1">
      <c r="A7" s="40" t="s">
        <v>9</v>
      </c>
      <c r="B7" s="81"/>
      <c r="C7" s="35" t="s">
        <v>10</v>
      </c>
      <c r="D7" s="81">
        <v>3379.44</v>
      </c>
      <c r="E7" s="105"/>
      <c r="F7" s="105"/>
      <c r="G7" s="106"/>
      <c r="J7" s="105"/>
      <c r="K7" s="108" t="s">
        <v>11</v>
      </c>
      <c r="L7" s="109" t="s">
        <v>12</v>
      </c>
      <c r="M7" s="109" t="s">
        <v>13</v>
      </c>
      <c r="N7" s="109" t="s">
        <v>14</v>
      </c>
      <c r="O7" s="108" t="s">
        <v>15</v>
      </c>
      <c r="P7" s="108" t="s">
        <v>16</v>
      </c>
      <c r="Q7" s="109" t="s">
        <v>17</v>
      </c>
      <c r="R7" s="108" t="s">
        <v>18</v>
      </c>
      <c r="S7" s="109" t="s">
        <v>19</v>
      </c>
      <c r="T7" s="111" t="s">
        <v>20</v>
      </c>
      <c r="U7" s="108" t="s">
        <v>19</v>
      </c>
      <c r="V7" s="108" t="s">
        <v>19</v>
      </c>
      <c r="W7" s="108" t="s">
        <v>21</v>
      </c>
      <c r="X7" s="108" t="s">
        <v>22</v>
      </c>
    </row>
    <row r="8" spans="1:28" ht="21" customHeight="1">
      <c r="A8" s="9" t="s">
        <v>23</v>
      </c>
      <c r="B8" s="81">
        <v>8098.5</v>
      </c>
      <c r="C8" s="35" t="s">
        <v>24</v>
      </c>
      <c r="D8" s="81">
        <v>11</v>
      </c>
      <c r="H8" s="105"/>
      <c r="I8" s="105"/>
      <c r="K8" s="110"/>
      <c r="L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B8" s="105"/>
    </row>
    <row r="9" spans="1:29" ht="21" customHeight="1">
      <c r="A9" s="9" t="s">
        <v>25</v>
      </c>
      <c r="B9" s="81"/>
      <c r="C9" s="35" t="s">
        <v>26</v>
      </c>
      <c r="D9" s="81">
        <v>11</v>
      </c>
      <c r="J9" s="105"/>
      <c r="K9" s="105"/>
      <c r="L9" s="105"/>
      <c r="O9" s="105"/>
      <c r="R9" s="105"/>
      <c r="S9" s="105"/>
      <c r="T9" s="105"/>
      <c r="U9" s="105"/>
      <c r="X9" s="105"/>
      <c r="Y9" s="105"/>
      <c r="AC9" s="105"/>
    </row>
    <row r="10" spans="1:28" ht="21" customHeight="1">
      <c r="A10" s="40" t="s">
        <v>27</v>
      </c>
      <c r="B10" s="81"/>
      <c r="C10" s="35" t="s">
        <v>28</v>
      </c>
      <c r="D10" s="81"/>
      <c r="E10" s="105"/>
      <c r="O10" s="105"/>
      <c r="P10" s="105"/>
      <c r="Q10" s="105"/>
      <c r="R10" s="105"/>
      <c r="S10" s="105"/>
      <c r="T10" s="105"/>
      <c r="AB10" s="105"/>
    </row>
    <row r="11" spans="1:31" ht="30" customHeight="1">
      <c r="A11" s="82" t="s">
        <v>29</v>
      </c>
      <c r="B11" s="81"/>
      <c r="C11" s="35" t="s">
        <v>30</v>
      </c>
      <c r="D11" s="81"/>
      <c r="E11" s="105"/>
      <c r="N11" s="105"/>
      <c r="O11" s="105"/>
      <c r="P11" s="105"/>
      <c r="Q11" s="105"/>
      <c r="R11" s="105"/>
      <c r="AE11" s="105"/>
    </row>
    <row r="12" spans="1:17" ht="21" customHeight="1">
      <c r="A12" s="82" t="s">
        <v>31</v>
      </c>
      <c r="B12" s="83"/>
      <c r="C12" s="35" t="s">
        <v>32</v>
      </c>
      <c r="D12" s="81">
        <v>3159</v>
      </c>
      <c r="E12" s="105"/>
      <c r="G12" s="105"/>
      <c r="I12" s="105"/>
      <c r="N12" s="105"/>
      <c r="O12" s="105"/>
      <c r="P12" s="105"/>
      <c r="Q12" s="105"/>
    </row>
    <row r="13" spans="1:9" ht="21" customHeight="1">
      <c r="A13" s="40" t="s">
        <v>33</v>
      </c>
      <c r="B13" s="83"/>
      <c r="C13" s="35" t="s">
        <v>30</v>
      </c>
      <c r="D13" s="81">
        <v>2483</v>
      </c>
      <c r="E13" s="105"/>
      <c r="G13" s="105"/>
      <c r="I13" s="105"/>
    </row>
    <row r="14" spans="1:21" ht="21" customHeight="1">
      <c r="A14" s="40" t="s">
        <v>34</v>
      </c>
      <c r="B14" s="83"/>
      <c r="C14" s="35" t="s">
        <v>35</v>
      </c>
      <c r="D14" s="84">
        <v>560</v>
      </c>
      <c r="E14" s="105"/>
      <c r="G14" s="105"/>
      <c r="I14" s="105"/>
      <c r="U14" s="105"/>
    </row>
    <row r="15" spans="1:9" ht="21" customHeight="1">
      <c r="A15" s="82" t="s">
        <v>36</v>
      </c>
      <c r="B15" s="84"/>
      <c r="C15" s="67" t="s">
        <v>37</v>
      </c>
      <c r="D15" s="84">
        <v>21</v>
      </c>
      <c r="G15" s="105"/>
      <c r="I15" s="105"/>
    </row>
    <row r="16" spans="1:9" ht="21" customHeight="1">
      <c r="A16" s="82"/>
      <c r="B16" s="84"/>
      <c r="C16" s="67" t="s">
        <v>38</v>
      </c>
      <c r="D16" s="84">
        <v>300</v>
      </c>
      <c r="G16" s="107"/>
      <c r="I16" s="105"/>
    </row>
    <row r="17" spans="1:9" ht="21" customHeight="1">
      <c r="A17" s="82"/>
      <c r="B17" s="84"/>
      <c r="C17" s="67" t="s">
        <v>39</v>
      </c>
      <c r="D17" s="84"/>
      <c r="G17" s="105"/>
      <c r="I17" s="105"/>
    </row>
    <row r="18" spans="1:9" ht="21" customHeight="1">
      <c r="A18" s="82"/>
      <c r="B18" s="84"/>
      <c r="C18" s="67" t="s">
        <v>40</v>
      </c>
      <c r="D18" s="84"/>
      <c r="G18" s="105"/>
      <c r="I18" s="105"/>
    </row>
    <row r="19" spans="1:9" ht="21" customHeight="1">
      <c r="A19" s="82"/>
      <c r="B19" s="84"/>
      <c r="C19" s="67" t="s">
        <v>41</v>
      </c>
      <c r="D19" s="84"/>
      <c r="G19" s="105"/>
      <c r="I19" s="105"/>
    </row>
    <row r="20" spans="1:9" ht="21" customHeight="1">
      <c r="A20" s="82"/>
      <c r="B20" s="84"/>
      <c r="C20" s="67" t="s">
        <v>42</v>
      </c>
      <c r="D20" s="84"/>
      <c r="G20" s="105"/>
      <c r="I20" s="105"/>
    </row>
    <row r="21" spans="1:9" ht="21" customHeight="1">
      <c r="A21" s="82"/>
      <c r="B21" s="84"/>
      <c r="C21" s="67" t="s">
        <v>43</v>
      </c>
      <c r="D21" s="84">
        <v>2</v>
      </c>
      <c r="G21" s="105"/>
      <c r="I21" s="105"/>
    </row>
    <row r="22" spans="1:9" ht="21" customHeight="1">
      <c r="A22" s="82"/>
      <c r="B22" s="84"/>
      <c r="C22" s="67" t="s">
        <v>44</v>
      </c>
      <c r="D22" s="84">
        <v>2</v>
      </c>
      <c r="G22" s="105"/>
      <c r="I22" s="105"/>
    </row>
    <row r="23" spans="1:9" ht="21" customHeight="1">
      <c r="A23" s="82"/>
      <c r="B23" s="84"/>
      <c r="C23" s="67" t="s">
        <v>45</v>
      </c>
      <c r="D23" s="84">
        <v>69</v>
      </c>
      <c r="G23" s="105"/>
      <c r="I23" s="105"/>
    </row>
    <row r="24" spans="1:9" ht="21" customHeight="1">
      <c r="A24" s="82"/>
      <c r="B24" s="84"/>
      <c r="C24" s="67" t="s">
        <v>46</v>
      </c>
      <c r="D24" s="84"/>
      <c r="G24" s="105"/>
      <c r="I24" s="105"/>
    </row>
    <row r="25" spans="1:9" ht="21" customHeight="1">
      <c r="A25" s="82"/>
      <c r="B25" s="84"/>
      <c r="C25" s="67" t="s">
        <v>47</v>
      </c>
      <c r="D25" s="84">
        <v>6</v>
      </c>
      <c r="G25" s="105"/>
      <c r="I25" s="105"/>
    </row>
    <row r="26" spans="1:9" ht="21" customHeight="1">
      <c r="A26" s="82"/>
      <c r="B26" s="84"/>
      <c r="C26" s="67" t="s">
        <v>48</v>
      </c>
      <c r="D26" s="84">
        <v>63</v>
      </c>
      <c r="G26" s="105"/>
      <c r="I26" s="105"/>
    </row>
    <row r="27" spans="1:9" ht="21" customHeight="1">
      <c r="A27" s="82"/>
      <c r="B27" s="84"/>
      <c r="C27" s="67" t="s">
        <v>49</v>
      </c>
      <c r="D27" s="84"/>
      <c r="G27" s="105"/>
      <c r="I27" s="105"/>
    </row>
    <row r="28" spans="1:9" ht="21" customHeight="1">
      <c r="A28" s="82"/>
      <c r="B28" s="84"/>
      <c r="C28" s="67" t="s">
        <v>50</v>
      </c>
      <c r="D28" s="84"/>
      <c r="G28" s="105"/>
      <c r="I28" s="105"/>
    </row>
    <row r="29" spans="1:9" ht="21" customHeight="1">
      <c r="A29" s="82"/>
      <c r="B29" s="84"/>
      <c r="C29" s="67" t="s">
        <v>51</v>
      </c>
      <c r="D29" s="84">
        <v>8.44</v>
      </c>
      <c r="G29" s="105"/>
      <c r="I29" s="105"/>
    </row>
    <row r="30" spans="1:9" ht="21" customHeight="1">
      <c r="A30" s="82"/>
      <c r="B30" s="84"/>
      <c r="C30" s="67" t="s">
        <v>52</v>
      </c>
      <c r="D30" s="84">
        <v>8.44</v>
      </c>
      <c r="G30" s="105"/>
      <c r="I30" s="105"/>
    </row>
    <row r="31" spans="1:9" ht="21" customHeight="1">
      <c r="A31" s="82"/>
      <c r="B31" s="84"/>
      <c r="C31" s="67" t="s">
        <v>53</v>
      </c>
      <c r="D31" s="84">
        <v>80</v>
      </c>
      <c r="G31" s="105"/>
      <c r="I31" s="105"/>
    </row>
    <row r="32" spans="1:9" ht="21" customHeight="1">
      <c r="A32" s="82"/>
      <c r="B32" s="84"/>
      <c r="C32" s="67" t="s">
        <v>54</v>
      </c>
      <c r="D32" s="84">
        <v>80</v>
      </c>
      <c r="G32" s="105"/>
      <c r="I32" s="105"/>
    </row>
    <row r="33" spans="1:9" ht="21" customHeight="1">
      <c r="A33" s="82"/>
      <c r="B33" s="84"/>
      <c r="C33" s="67" t="s">
        <v>55</v>
      </c>
      <c r="D33" s="84">
        <v>50</v>
      </c>
      <c r="G33" s="105"/>
      <c r="I33" s="105"/>
    </row>
    <row r="34" spans="1:9" ht="21" customHeight="1">
      <c r="A34" s="82"/>
      <c r="B34" s="84"/>
      <c r="C34" s="67" t="s">
        <v>56</v>
      </c>
      <c r="D34" s="84">
        <v>50</v>
      </c>
      <c r="G34" s="105"/>
      <c r="I34" s="105"/>
    </row>
    <row r="35" spans="1:9" ht="21" customHeight="1">
      <c r="A35" s="82"/>
      <c r="B35" s="84"/>
      <c r="C35" s="67" t="s">
        <v>57</v>
      </c>
      <c r="D35" s="84">
        <v>25</v>
      </c>
      <c r="G35" s="105"/>
      <c r="I35" s="105"/>
    </row>
    <row r="36" spans="1:9" ht="21" customHeight="1">
      <c r="A36" s="82"/>
      <c r="B36" s="84"/>
      <c r="C36" s="67" t="s">
        <v>58</v>
      </c>
      <c r="D36" s="84">
        <v>25</v>
      </c>
      <c r="G36" s="105"/>
      <c r="I36" s="105"/>
    </row>
    <row r="37" spans="1:9" ht="21" customHeight="1">
      <c r="A37" s="82"/>
      <c r="B37" s="84"/>
      <c r="C37" s="67" t="s">
        <v>59</v>
      </c>
      <c r="D37" s="84">
        <v>25</v>
      </c>
      <c r="G37" s="105"/>
      <c r="I37" s="105"/>
    </row>
    <row r="38" spans="1:9" ht="21" customHeight="1">
      <c r="A38" s="82"/>
      <c r="B38" s="84"/>
      <c r="C38" s="67" t="s">
        <v>60</v>
      </c>
      <c r="D38" s="84">
        <v>422.5</v>
      </c>
      <c r="G38" s="105"/>
      <c r="I38" s="105"/>
    </row>
    <row r="39" spans="1:9" ht="21" customHeight="1">
      <c r="A39" s="82"/>
      <c r="B39" s="84"/>
      <c r="C39" s="67" t="s">
        <v>61</v>
      </c>
      <c r="D39" s="84">
        <v>349.5</v>
      </c>
      <c r="G39" s="105"/>
      <c r="I39" s="105"/>
    </row>
    <row r="40" spans="1:9" ht="21" customHeight="1">
      <c r="A40" s="82"/>
      <c r="B40" s="84"/>
      <c r="C40" s="67" t="s">
        <v>62</v>
      </c>
      <c r="D40" s="84">
        <v>349.5</v>
      </c>
      <c r="G40" s="105"/>
      <c r="I40" s="105"/>
    </row>
    <row r="41" spans="1:9" ht="21" customHeight="1">
      <c r="A41" s="82"/>
      <c r="B41" s="84"/>
      <c r="C41" s="67" t="s">
        <v>63</v>
      </c>
      <c r="D41" s="84">
        <v>73</v>
      </c>
      <c r="G41" s="105"/>
      <c r="I41" s="105"/>
    </row>
    <row r="42" spans="1:9" ht="21" customHeight="1">
      <c r="A42" s="82"/>
      <c r="B42" s="84"/>
      <c r="C42" s="67" t="s">
        <v>64</v>
      </c>
      <c r="D42" s="84"/>
      <c r="G42" s="105"/>
      <c r="I42" s="105"/>
    </row>
    <row r="43" spans="1:9" ht="21" customHeight="1">
      <c r="A43" s="82"/>
      <c r="B43" s="84"/>
      <c r="C43" s="67" t="s">
        <v>65</v>
      </c>
      <c r="D43" s="84">
        <v>73</v>
      </c>
      <c r="G43" s="105"/>
      <c r="I43" s="105"/>
    </row>
    <row r="44" spans="1:9" ht="21" customHeight="1">
      <c r="A44" s="82"/>
      <c r="B44" s="84"/>
      <c r="C44" s="67" t="s">
        <v>66</v>
      </c>
      <c r="D44" s="84">
        <v>494.85</v>
      </c>
      <c r="G44" s="105"/>
      <c r="I44" s="105"/>
    </row>
    <row r="45" spans="1:9" ht="21" customHeight="1">
      <c r="A45" s="82"/>
      <c r="B45" s="84"/>
      <c r="C45" s="67" t="s">
        <v>67</v>
      </c>
      <c r="D45" s="84"/>
      <c r="G45" s="105"/>
      <c r="I45" s="105"/>
    </row>
    <row r="46" spans="1:9" ht="21" customHeight="1">
      <c r="A46" s="82"/>
      <c r="B46" s="84"/>
      <c r="C46" s="67" t="s">
        <v>68</v>
      </c>
      <c r="D46" s="84">
        <v>494.85</v>
      </c>
      <c r="G46" s="105"/>
      <c r="I46" s="105"/>
    </row>
    <row r="47" spans="1:9" ht="21" customHeight="1">
      <c r="A47" s="82"/>
      <c r="B47" s="84"/>
      <c r="C47" s="67" t="s">
        <v>69</v>
      </c>
      <c r="D47" s="84">
        <v>125.47</v>
      </c>
      <c r="G47" s="105"/>
      <c r="I47" s="105"/>
    </row>
    <row r="48" spans="1:9" ht="21" customHeight="1">
      <c r="A48" s="82"/>
      <c r="B48" s="84"/>
      <c r="C48" s="67" t="s">
        <v>70</v>
      </c>
      <c r="D48" s="84">
        <v>110.47</v>
      </c>
      <c r="G48" s="105"/>
      <c r="I48" s="105"/>
    </row>
    <row r="49" spans="1:9" ht="21" customHeight="1">
      <c r="A49" s="82"/>
      <c r="B49" s="84"/>
      <c r="C49" s="67" t="s">
        <v>71</v>
      </c>
      <c r="D49" s="84">
        <v>110.47</v>
      </c>
      <c r="G49" s="105"/>
      <c r="I49" s="105"/>
    </row>
    <row r="50" spans="1:9" ht="21" customHeight="1">
      <c r="A50" s="82"/>
      <c r="B50" s="84"/>
      <c r="C50" s="67" t="s">
        <v>72</v>
      </c>
      <c r="D50" s="84">
        <v>15</v>
      </c>
      <c r="G50" s="105"/>
      <c r="I50" s="105"/>
    </row>
    <row r="51" spans="1:9" ht="21" customHeight="1">
      <c r="A51" s="82"/>
      <c r="B51" s="84"/>
      <c r="C51" s="67" t="s">
        <v>73</v>
      </c>
      <c r="D51" s="84">
        <v>15</v>
      </c>
      <c r="G51" s="105"/>
      <c r="I51" s="105"/>
    </row>
    <row r="52" spans="1:9" ht="21" customHeight="1">
      <c r="A52" s="82"/>
      <c r="B52" s="84"/>
      <c r="C52" s="67" t="s">
        <v>74</v>
      </c>
      <c r="D52" s="84">
        <v>1642.68</v>
      </c>
      <c r="G52" s="105"/>
      <c r="I52" s="105"/>
    </row>
    <row r="53" spans="1:9" ht="21" customHeight="1">
      <c r="A53" s="82"/>
      <c r="B53" s="84"/>
      <c r="C53" s="67" t="s">
        <v>75</v>
      </c>
      <c r="D53" s="84"/>
      <c r="G53" s="105"/>
      <c r="I53" s="105"/>
    </row>
    <row r="54" spans="1:9" ht="21" customHeight="1">
      <c r="A54" s="82"/>
      <c r="B54" s="84"/>
      <c r="C54" s="67" t="s">
        <v>76</v>
      </c>
      <c r="D54" s="84"/>
      <c r="G54" s="105"/>
      <c r="I54" s="105"/>
    </row>
    <row r="55" spans="1:9" ht="21" customHeight="1">
      <c r="A55" s="82"/>
      <c r="B55" s="84"/>
      <c r="C55" s="67" t="s">
        <v>77</v>
      </c>
      <c r="D55" s="84">
        <v>457.86</v>
      </c>
      <c r="G55" s="105"/>
      <c r="I55" s="105"/>
    </row>
    <row r="56" spans="1:9" ht="21" customHeight="1">
      <c r="A56" s="82"/>
      <c r="B56" s="84"/>
      <c r="C56" s="67" t="s">
        <v>78</v>
      </c>
      <c r="D56" s="84"/>
      <c r="G56" s="105"/>
      <c r="I56" s="105"/>
    </row>
    <row r="57" spans="1:9" ht="21" customHeight="1">
      <c r="A57" s="82"/>
      <c r="B57" s="84"/>
      <c r="C57" s="67" t="s">
        <v>79</v>
      </c>
      <c r="D57" s="84">
        <v>20</v>
      </c>
      <c r="G57" s="105"/>
      <c r="I57" s="105"/>
    </row>
    <row r="58" spans="1:9" ht="21" customHeight="1">
      <c r="A58" s="82"/>
      <c r="B58" s="84"/>
      <c r="C58" s="67" t="s">
        <v>80</v>
      </c>
      <c r="D58" s="84">
        <v>157</v>
      </c>
      <c r="G58" s="105"/>
      <c r="I58" s="105"/>
    </row>
    <row r="59" spans="1:9" ht="21" customHeight="1">
      <c r="A59" s="82"/>
      <c r="B59" s="84"/>
      <c r="C59" s="67" t="s">
        <v>81</v>
      </c>
      <c r="D59" s="84">
        <v>48</v>
      </c>
      <c r="G59" s="105"/>
      <c r="I59" s="105"/>
    </row>
    <row r="60" spans="1:9" ht="21" customHeight="1">
      <c r="A60" s="82"/>
      <c r="B60" s="84"/>
      <c r="C60" s="67" t="s">
        <v>82</v>
      </c>
      <c r="D60" s="84">
        <v>60</v>
      </c>
      <c r="G60" s="105"/>
      <c r="I60" s="105"/>
    </row>
    <row r="61" spans="1:9" ht="21" customHeight="1">
      <c r="A61" s="82"/>
      <c r="B61" s="84"/>
      <c r="C61" s="67" t="s">
        <v>83</v>
      </c>
      <c r="D61" s="84"/>
      <c r="G61" s="105"/>
      <c r="I61" s="105"/>
    </row>
    <row r="62" spans="1:9" ht="21" customHeight="1">
      <c r="A62" s="82"/>
      <c r="B62" s="84"/>
      <c r="C62" s="67" t="s">
        <v>84</v>
      </c>
      <c r="D62" s="84">
        <v>30</v>
      </c>
      <c r="G62" s="105"/>
      <c r="I62" s="105"/>
    </row>
    <row r="63" spans="1:9" ht="21" customHeight="1">
      <c r="A63" s="82"/>
      <c r="B63" s="84"/>
      <c r="C63" s="67" t="s">
        <v>85</v>
      </c>
      <c r="D63" s="84"/>
      <c r="G63" s="105"/>
      <c r="I63" s="105"/>
    </row>
    <row r="64" spans="1:9" ht="21" customHeight="1">
      <c r="A64" s="82"/>
      <c r="B64" s="84"/>
      <c r="C64" s="67" t="s">
        <v>86</v>
      </c>
      <c r="D64" s="84">
        <v>10</v>
      </c>
      <c r="G64" s="105"/>
      <c r="I64" s="105"/>
    </row>
    <row r="65" spans="1:9" ht="21" customHeight="1">
      <c r="A65" s="82"/>
      <c r="B65" s="84"/>
      <c r="C65" s="67" t="s">
        <v>87</v>
      </c>
      <c r="D65" s="84"/>
      <c r="G65" s="105"/>
      <c r="I65" s="105"/>
    </row>
    <row r="66" spans="1:9" ht="21" customHeight="1">
      <c r="A66" s="82"/>
      <c r="B66" s="84"/>
      <c r="C66" s="67" t="s">
        <v>88</v>
      </c>
      <c r="D66" s="84">
        <v>859.82</v>
      </c>
      <c r="G66" s="105"/>
      <c r="I66" s="105"/>
    </row>
    <row r="67" spans="1:9" ht="21" customHeight="1">
      <c r="A67" s="82"/>
      <c r="B67" s="84"/>
      <c r="C67" s="67" t="s">
        <v>89</v>
      </c>
      <c r="D67" s="84">
        <v>44</v>
      </c>
      <c r="G67" s="105"/>
      <c r="I67" s="105"/>
    </row>
    <row r="68" spans="1:9" ht="21" customHeight="1">
      <c r="A68" s="82"/>
      <c r="B68" s="84"/>
      <c r="C68" s="67" t="s">
        <v>90</v>
      </c>
      <c r="D68" s="84"/>
      <c r="G68" s="105"/>
      <c r="I68" s="105"/>
    </row>
    <row r="69" spans="1:9" ht="21" customHeight="1">
      <c r="A69" s="82"/>
      <c r="B69" s="84"/>
      <c r="C69" s="67" t="s">
        <v>91</v>
      </c>
      <c r="D69" s="84">
        <v>4</v>
      </c>
      <c r="G69" s="105"/>
      <c r="I69" s="105"/>
    </row>
    <row r="70" spans="1:9" ht="21" customHeight="1">
      <c r="A70" s="82"/>
      <c r="B70" s="84"/>
      <c r="C70" s="67" t="s">
        <v>92</v>
      </c>
      <c r="D70" s="84"/>
      <c r="G70" s="105"/>
      <c r="I70" s="105"/>
    </row>
    <row r="71" spans="1:9" ht="21" customHeight="1">
      <c r="A71" s="82"/>
      <c r="B71" s="84"/>
      <c r="C71" s="67" t="s">
        <v>93</v>
      </c>
      <c r="D71" s="84">
        <v>40</v>
      </c>
      <c r="G71" s="105"/>
      <c r="I71" s="105"/>
    </row>
    <row r="72" spans="1:9" ht="21" customHeight="1">
      <c r="A72" s="82"/>
      <c r="B72" s="84"/>
      <c r="C72" s="67" t="s">
        <v>94</v>
      </c>
      <c r="D72" s="84">
        <v>1015.93</v>
      </c>
      <c r="G72" s="105"/>
      <c r="I72" s="105"/>
    </row>
    <row r="73" spans="1:9" ht="21" customHeight="1">
      <c r="A73" s="82"/>
      <c r="B73" s="84"/>
      <c r="C73" s="67" t="s">
        <v>95</v>
      </c>
      <c r="D73" s="84"/>
      <c r="G73" s="105"/>
      <c r="I73" s="105"/>
    </row>
    <row r="74" spans="1:9" ht="21" customHeight="1">
      <c r="A74" s="82"/>
      <c r="B74" s="84"/>
      <c r="C74" s="67" t="s">
        <v>96</v>
      </c>
      <c r="D74" s="84"/>
      <c r="G74" s="105"/>
      <c r="I74" s="105"/>
    </row>
    <row r="75" spans="1:9" ht="21" customHeight="1">
      <c r="A75" s="82"/>
      <c r="B75" s="84"/>
      <c r="C75" s="67" t="s">
        <v>97</v>
      </c>
      <c r="D75" s="84">
        <v>38.55</v>
      </c>
      <c r="G75" s="105"/>
      <c r="I75" s="105"/>
    </row>
    <row r="76" spans="1:9" ht="21" customHeight="1">
      <c r="A76" s="82"/>
      <c r="B76" s="84"/>
      <c r="C76" s="67" t="s">
        <v>98</v>
      </c>
      <c r="D76" s="84"/>
      <c r="G76" s="105"/>
      <c r="I76" s="105"/>
    </row>
    <row r="77" spans="1:9" ht="21" customHeight="1">
      <c r="A77" s="82"/>
      <c r="B77" s="84"/>
      <c r="C77" s="67" t="s">
        <v>99</v>
      </c>
      <c r="D77" s="84">
        <v>977.38</v>
      </c>
      <c r="G77" s="105"/>
      <c r="I77" s="105"/>
    </row>
    <row r="78" spans="1:9" ht="21" customHeight="1">
      <c r="A78" s="82"/>
      <c r="B78" s="84"/>
      <c r="C78" s="67" t="s">
        <v>100</v>
      </c>
      <c r="D78" s="84">
        <v>531.63</v>
      </c>
      <c r="G78" s="105"/>
      <c r="I78" s="105"/>
    </row>
    <row r="79" spans="1:9" ht="21" customHeight="1">
      <c r="A79" s="82"/>
      <c r="B79" s="84"/>
      <c r="C79" s="67" t="s">
        <v>101</v>
      </c>
      <c r="D79" s="84"/>
      <c r="G79" s="105"/>
      <c r="I79" s="105"/>
    </row>
    <row r="80" spans="1:9" ht="21" customHeight="1">
      <c r="A80" s="82"/>
      <c r="B80" s="84"/>
      <c r="C80" s="67" t="s">
        <v>102</v>
      </c>
      <c r="D80" s="84"/>
      <c r="G80" s="105"/>
      <c r="I80" s="105"/>
    </row>
    <row r="81" spans="1:9" ht="21" customHeight="1">
      <c r="A81" s="82"/>
      <c r="B81" s="84"/>
      <c r="C81" s="67" t="s">
        <v>103</v>
      </c>
      <c r="D81" s="84">
        <v>53.73</v>
      </c>
      <c r="G81" s="105"/>
      <c r="I81" s="105"/>
    </row>
    <row r="82" spans="1:9" ht="21" customHeight="1">
      <c r="A82" s="82"/>
      <c r="B82" s="84"/>
      <c r="C82" s="67" t="s">
        <v>15</v>
      </c>
      <c r="D82" s="84">
        <v>200</v>
      </c>
      <c r="G82" s="105"/>
      <c r="I82" s="105"/>
    </row>
    <row r="83" spans="1:9" ht="21" customHeight="1">
      <c r="A83" s="82"/>
      <c r="B83" s="84"/>
      <c r="C83" s="67" t="s">
        <v>104</v>
      </c>
      <c r="D83" s="84"/>
      <c r="G83" s="105"/>
      <c r="I83" s="105"/>
    </row>
    <row r="84" spans="1:9" ht="21" customHeight="1">
      <c r="A84" s="82"/>
      <c r="B84" s="84"/>
      <c r="C84" s="67" t="s">
        <v>105</v>
      </c>
      <c r="D84" s="84">
        <v>277.9</v>
      </c>
      <c r="G84" s="105"/>
      <c r="I84" s="105"/>
    </row>
    <row r="85" spans="1:9" ht="21" customHeight="1">
      <c r="A85" s="82"/>
      <c r="B85" s="84"/>
      <c r="C85" s="67" t="s">
        <v>106</v>
      </c>
      <c r="D85" s="84">
        <v>387</v>
      </c>
      <c r="G85" s="105"/>
      <c r="I85" s="105"/>
    </row>
    <row r="86" spans="1:9" ht="21" customHeight="1">
      <c r="A86" s="82"/>
      <c r="B86" s="84"/>
      <c r="C86" s="67" t="s">
        <v>107</v>
      </c>
      <c r="D86" s="84"/>
      <c r="G86" s="105"/>
      <c r="I86" s="105"/>
    </row>
    <row r="87" spans="1:9" ht="21" customHeight="1">
      <c r="A87" s="82"/>
      <c r="B87" s="84"/>
      <c r="C87" s="67" t="s">
        <v>108</v>
      </c>
      <c r="D87" s="84">
        <v>387</v>
      </c>
      <c r="G87" s="105"/>
      <c r="I87" s="105"/>
    </row>
    <row r="88" spans="1:9" ht="21" customHeight="1">
      <c r="A88" s="82"/>
      <c r="B88" s="84"/>
      <c r="C88" s="67" t="s">
        <v>109</v>
      </c>
      <c r="D88" s="84"/>
      <c r="G88" s="105"/>
      <c r="I88" s="105"/>
    </row>
    <row r="89" spans="1:9" ht="21" customHeight="1">
      <c r="A89" s="82"/>
      <c r="B89" s="84"/>
      <c r="C89" s="67" t="s">
        <v>110</v>
      </c>
      <c r="D89" s="84"/>
      <c r="G89" s="105"/>
      <c r="I89" s="105"/>
    </row>
    <row r="90" spans="1:9" ht="21" customHeight="1">
      <c r="A90" s="82"/>
      <c r="B90" s="84"/>
      <c r="C90" s="67" t="s">
        <v>111</v>
      </c>
      <c r="D90" s="84">
        <v>30</v>
      </c>
      <c r="G90" s="105"/>
      <c r="I90" s="105"/>
    </row>
    <row r="91" spans="1:9" ht="21" customHeight="1">
      <c r="A91" s="82"/>
      <c r="B91" s="84"/>
      <c r="C91" s="67" t="s">
        <v>112</v>
      </c>
      <c r="D91" s="84"/>
      <c r="G91" s="105"/>
      <c r="I91" s="105"/>
    </row>
    <row r="92" spans="1:9" ht="21" customHeight="1">
      <c r="A92" s="82"/>
      <c r="B92" s="84"/>
      <c r="C92" s="67" t="s">
        <v>113</v>
      </c>
      <c r="D92" s="84">
        <v>30</v>
      </c>
      <c r="G92" s="105"/>
      <c r="I92" s="105"/>
    </row>
    <row r="93" spans="1:9" ht="21" customHeight="1">
      <c r="A93" s="82"/>
      <c r="B93" s="84"/>
      <c r="C93" s="112"/>
      <c r="D93" s="84"/>
      <c r="G93" s="105"/>
      <c r="I93" s="105"/>
    </row>
    <row r="94" spans="1:9" ht="21" customHeight="1">
      <c r="A94" s="82"/>
      <c r="B94" s="84"/>
      <c r="C94" s="34" t="s">
        <v>114</v>
      </c>
      <c r="D94" s="84">
        <v>8098.5</v>
      </c>
      <c r="G94" s="105"/>
      <c r="I94" s="105"/>
    </row>
    <row r="95" spans="1:7" ht="21" customHeight="1">
      <c r="A95" s="23" t="s">
        <v>115</v>
      </c>
      <c r="B95" s="84">
        <v>8098.5</v>
      </c>
      <c r="C95" s="85" t="s">
        <v>116</v>
      </c>
      <c r="D95" s="84"/>
      <c r="G95" s="105"/>
    </row>
    <row r="96" spans="1:7" ht="21" customHeight="1">
      <c r="A96" s="40" t="s">
        <v>117</v>
      </c>
      <c r="B96" s="84"/>
      <c r="C96" s="85" t="s">
        <v>118</v>
      </c>
      <c r="D96" s="84"/>
      <c r="G96" s="105"/>
    </row>
    <row r="97" spans="1:7" ht="21" customHeight="1">
      <c r="A97" s="40" t="s">
        <v>119</v>
      </c>
      <c r="B97" s="84"/>
      <c r="C97" s="85" t="s">
        <v>120</v>
      </c>
      <c r="D97" s="84"/>
      <c r="G97" s="105"/>
    </row>
    <row r="98" spans="1:7" ht="21" customHeight="1">
      <c r="A98" s="40" t="s">
        <v>121</v>
      </c>
      <c r="B98" s="84"/>
      <c r="C98" s="85" t="s">
        <v>21</v>
      </c>
      <c r="D98" s="84"/>
      <c r="G98" s="105"/>
    </row>
    <row r="99" spans="1:7" ht="21" customHeight="1">
      <c r="A99" s="40" t="s">
        <v>122</v>
      </c>
      <c r="B99" s="84"/>
      <c r="C99" s="85"/>
      <c r="D99" s="84"/>
      <c r="G99" s="105"/>
    </row>
    <row r="100" spans="1:7" ht="21" customHeight="1">
      <c r="A100" s="40" t="s">
        <v>123</v>
      </c>
      <c r="B100" s="87"/>
      <c r="C100" s="85"/>
      <c r="D100" s="84"/>
      <c r="G100" s="105"/>
    </row>
    <row r="101" spans="1:7" ht="21" customHeight="1">
      <c r="A101" s="23" t="s">
        <v>124</v>
      </c>
      <c r="B101" s="84">
        <v>8098.5</v>
      </c>
      <c r="C101" s="23" t="s">
        <v>125</v>
      </c>
      <c r="D101" s="84">
        <v>8098.5</v>
      </c>
      <c r="F101" s="105"/>
      <c r="G101" s="105"/>
    </row>
    <row r="102" spans="1:4" ht="33" customHeight="1">
      <c r="A102" s="100" t="s">
        <v>126</v>
      </c>
      <c r="B102" s="100"/>
      <c r="C102" s="100"/>
      <c r="D102" s="100"/>
    </row>
    <row r="103" ht="19.5" customHeight="1">
      <c r="A103"/>
    </row>
  </sheetData>
  <sheetProtection/>
  <printOptions/>
  <pageMargins left="0.67" right="0.3937007874015748" top="0.4330708661417323" bottom="0.15748031496062992" header="0.4330708661417323" footer="0.196850393700787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7" sqref="G7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6"/>
    </row>
    <row r="2" spans="1:13" ht="14.25">
      <c r="A2" s="72"/>
      <c r="C2" s="73"/>
      <c r="D2" s="95"/>
      <c r="K2" s="101" t="s">
        <v>127</v>
      </c>
      <c r="L2" s="95"/>
      <c r="M2" s="95"/>
    </row>
    <row r="3" spans="1:13" ht="30" customHeight="1">
      <c r="A3" s="96" t="s">
        <v>128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47"/>
    </row>
    <row r="4" spans="1:13" ht="16.5" customHeight="1">
      <c r="A4" s="97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102" t="s">
        <v>4</v>
      </c>
      <c r="L4" s="103"/>
      <c r="M4" s="104"/>
    </row>
    <row r="5" spans="1:13" ht="18" customHeight="1">
      <c r="A5" s="93" t="s">
        <v>129</v>
      </c>
      <c r="B5" s="53" t="s">
        <v>19</v>
      </c>
      <c r="C5" s="49" t="s">
        <v>11</v>
      </c>
      <c r="D5" s="98"/>
      <c r="E5" s="99"/>
      <c r="F5" s="53" t="s">
        <v>130</v>
      </c>
      <c r="G5" s="53" t="s">
        <v>131</v>
      </c>
      <c r="H5" s="53" t="s">
        <v>14</v>
      </c>
      <c r="I5" s="53" t="s">
        <v>132</v>
      </c>
      <c r="J5" s="53" t="s">
        <v>133</v>
      </c>
      <c r="K5" s="53" t="s">
        <v>134</v>
      </c>
      <c r="L5" s="53" t="s">
        <v>135</v>
      </c>
      <c r="M5" s="53" t="s">
        <v>18</v>
      </c>
    </row>
    <row r="6" spans="1:13" ht="51" customHeight="1">
      <c r="A6" s="28"/>
      <c r="B6" s="53"/>
      <c r="C6" s="53" t="s">
        <v>16</v>
      </c>
      <c r="D6" s="53" t="s">
        <v>136</v>
      </c>
      <c r="E6" s="53" t="s">
        <v>137</v>
      </c>
      <c r="F6" s="7"/>
      <c r="G6" s="7"/>
      <c r="H6" s="7"/>
      <c r="I6" s="7"/>
      <c r="J6" s="7"/>
      <c r="K6" s="7"/>
      <c r="L6" s="7"/>
      <c r="M6" s="53"/>
    </row>
    <row r="7" spans="1:13" ht="21" customHeight="1">
      <c r="A7" s="7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1" customHeight="1">
      <c r="A8" s="9" t="s">
        <v>138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1" customHeight="1">
      <c r="A9" s="9" t="s">
        <v>139</v>
      </c>
      <c r="B9" s="9"/>
      <c r="C9" s="9">
        <v>8098.8</v>
      </c>
      <c r="D9" s="9">
        <v>8098.5</v>
      </c>
      <c r="E9" s="9"/>
      <c r="F9" s="9"/>
      <c r="G9" s="9"/>
      <c r="H9" s="9"/>
      <c r="I9" s="9"/>
      <c r="J9" s="9"/>
      <c r="K9" s="9"/>
      <c r="L9" s="9"/>
      <c r="M9" s="9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3" ht="14.25">
      <c r="A17" s="100"/>
      <c r="B17" s="100"/>
      <c r="C17" s="100"/>
    </row>
  </sheetData>
  <sheetProtection/>
  <mergeCells count="15">
    <mergeCell ref="K2:M2"/>
    <mergeCell ref="A3:M3"/>
    <mergeCell ref="K4:M4"/>
    <mergeCell ref="C5:E5"/>
    <mergeCell ref="A17:B17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8" sqref="C8:D8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6"/>
    </row>
    <row r="2" ht="14.25">
      <c r="H2" s="2" t="s">
        <v>140</v>
      </c>
    </row>
    <row r="3" spans="1:8" ht="29.25" customHeight="1">
      <c r="A3" s="88" t="s">
        <v>141</v>
      </c>
      <c r="B3" s="89"/>
      <c r="C3" s="89"/>
      <c r="D3" s="89"/>
      <c r="E3" s="89"/>
      <c r="F3" s="89"/>
      <c r="G3" s="89"/>
      <c r="H3" s="89"/>
    </row>
    <row r="4" spans="1:8" ht="27" customHeight="1">
      <c r="A4" s="90" t="s">
        <v>3</v>
      </c>
      <c r="B4" s="91"/>
      <c r="C4" s="91"/>
      <c r="D4" s="91"/>
      <c r="E4" s="91"/>
      <c r="F4" s="91"/>
      <c r="G4" s="91"/>
      <c r="H4" s="92" t="s">
        <v>4</v>
      </c>
    </row>
    <row r="5" spans="1:8" ht="14.25" customHeight="1">
      <c r="A5" s="93" t="s">
        <v>129</v>
      </c>
      <c r="B5" s="53" t="s">
        <v>19</v>
      </c>
      <c r="C5" s="49" t="s">
        <v>142</v>
      </c>
      <c r="D5" s="32"/>
      <c r="E5" s="53" t="s">
        <v>143</v>
      </c>
      <c r="F5" s="53" t="s">
        <v>144</v>
      </c>
      <c r="G5" s="53" t="s">
        <v>145</v>
      </c>
      <c r="H5" s="53" t="s">
        <v>146</v>
      </c>
    </row>
    <row r="6" spans="1:8" ht="21.75" customHeight="1">
      <c r="A6" s="28"/>
      <c r="B6" s="53"/>
      <c r="C6" s="53" t="s">
        <v>147</v>
      </c>
      <c r="D6" s="53" t="s">
        <v>148</v>
      </c>
      <c r="E6" s="7"/>
      <c r="F6" s="7"/>
      <c r="G6" s="7"/>
      <c r="H6" s="7"/>
    </row>
    <row r="7" spans="1:8" ht="14.25">
      <c r="A7" s="7" t="s">
        <v>16</v>
      </c>
      <c r="B7" s="7"/>
      <c r="C7" s="7"/>
      <c r="D7" s="7"/>
      <c r="E7" s="7"/>
      <c r="F7" s="7"/>
      <c r="G7" s="7"/>
      <c r="H7" s="7"/>
    </row>
    <row r="8" spans="1:8" ht="14.25">
      <c r="A8" s="9" t="s">
        <v>138</v>
      </c>
      <c r="B8" s="7">
        <v>8098.5</v>
      </c>
      <c r="C8" s="7">
        <v>2682</v>
      </c>
      <c r="D8" s="7">
        <v>168</v>
      </c>
      <c r="E8" s="7">
        <v>5248.5</v>
      </c>
      <c r="F8" s="7"/>
      <c r="G8" s="7"/>
      <c r="H8" s="7"/>
    </row>
    <row r="9" spans="1:8" ht="14.25">
      <c r="A9" s="9" t="s">
        <v>139</v>
      </c>
      <c r="B9" s="7">
        <v>8098.5</v>
      </c>
      <c r="C9" s="7">
        <v>2682</v>
      </c>
      <c r="D9" s="7">
        <v>168</v>
      </c>
      <c r="E9" s="7">
        <v>5248.5</v>
      </c>
      <c r="F9" s="7"/>
      <c r="G9" s="7"/>
      <c r="H9" s="7"/>
    </row>
    <row r="10" spans="1:8" ht="14.25">
      <c r="A10" s="7" t="s">
        <v>149</v>
      </c>
      <c r="B10" s="7"/>
      <c r="C10" s="7"/>
      <c r="D10" s="7"/>
      <c r="E10" s="7"/>
      <c r="F10" s="7"/>
      <c r="G10" s="7"/>
      <c r="H10" s="7"/>
    </row>
    <row r="11" spans="1:8" ht="14.25">
      <c r="A11" s="7" t="s">
        <v>149</v>
      </c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94"/>
      <c r="B27" s="94"/>
      <c r="C27" s="94"/>
      <c r="D27" s="94"/>
      <c r="E27" s="5"/>
      <c r="F27" s="5"/>
      <c r="G27" s="5"/>
      <c r="H27" s="5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25">
      <selection activeCell="D53" sqref="D53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46"/>
    </row>
    <row r="2" spans="1:4" ht="14.25">
      <c r="A2" s="72"/>
      <c r="D2" s="73" t="s">
        <v>150</v>
      </c>
    </row>
    <row r="3" spans="1:4" ht="27">
      <c r="A3" s="74" t="s">
        <v>151</v>
      </c>
      <c r="B3" s="74"/>
      <c r="C3" s="75"/>
      <c r="D3" s="75"/>
    </row>
    <row r="4" spans="1:4" ht="14.25">
      <c r="A4" s="48" t="s">
        <v>3</v>
      </c>
      <c r="B4" s="6"/>
      <c r="C4" s="6"/>
      <c r="D4" s="76" t="s">
        <v>4</v>
      </c>
    </row>
    <row r="5" spans="1:4" ht="14.25">
      <c r="A5" s="77" t="s">
        <v>5</v>
      </c>
      <c r="B5" s="78"/>
      <c r="C5" s="77" t="s">
        <v>6</v>
      </c>
      <c r="D5" s="79"/>
    </row>
    <row r="6" spans="1:4" ht="33" customHeight="1">
      <c r="A6" s="80" t="s">
        <v>7</v>
      </c>
      <c r="B6" s="80" t="s">
        <v>8</v>
      </c>
      <c r="C6" s="80" t="s">
        <v>7</v>
      </c>
      <c r="D6" s="80" t="s">
        <v>8</v>
      </c>
    </row>
    <row r="7" spans="1:4" ht="14.25">
      <c r="A7" s="40" t="s">
        <v>152</v>
      </c>
      <c r="B7" s="81"/>
      <c r="C7" s="35" t="s">
        <v>153</v>
      </c>
      <c r="D7" s="35">
        <v>8098.5</v>
      </c>
    </row>
    <row r="8" spans="1:4" ht="14.25">
      <c r="A8" s="9" t="s">
        <v>23</v>
      </c>
      <c r="B8" s="81">
        <v>8098.5</v>
      </c>
      <c r="C8" s="35" t="s">
        <v>154</v>
      </c>
      <c r="D8" s="81">
        <v>3279.44</v>
      </c>
    </row>
    <row r="9" spans="1:4" ht="14.25">
      <c r="A9" s="9" t="s">
        <v>25</v>
      </c>
      <c r="B9" s="81"/>
      <c r="C9" s="35" t="s">
        <v>24</v>
      </c>
      <c r="D9" s="81">
        <v>11</v>
      </c>
    </row>
    <row r="10" spans="1:4" ht="14.25">
      <c r="A10" s="40"/>
      <c r="B10" s="81"/>
      <c r="C10" s="35" t="s">
        <v>26</v>
      </c>
      <c r="D10" s="81">
        <v>11</v>
      </c>
    </row>
    <row r="11" spans="1:4" ht="14.25">
      <c r="A11" s="82"/>
      <c r="B11" s="81"/>
      <c r="C11" s="35" t="s">
        <v>28</v>
      </c>
      <c r="D11" s="81"/>
    </row>
    <row r="12" spans="1:4" ht="14.25">
      <c r="A12" s="82"/>
      <c r="B12" s="83"/>
      <c r="C12" s="35" t="s">
        <v>30</v>
      </c>
      <c r="D12" s="81"/>
    </row>
    <row r="13" spans="1:4" ht="14.25">
      <c r="A13" s="56"/>
      <c r="B13" s="83"/>
      <c r="C13" s="35" t="s">
        <v>32</v>
      </c>
      <c r="D13" s="81">
        <v>3059</v>
      </c>
    </row>
    <row r="14" spans="1:4" ht="14.25">
      <c r="A14" s="56"/>
      <c r="B14" s="83"/>
      <c r="C14" s="35" t="s">
        <v>30</v>
      </c>
      <c r="D14" s="81">
        <v>2178</v>
      </c>
    </row>
    <row r="15" spans="1:4" ht="14.25">
      <c r="A15" s="56"/>
      <c r="B15" s="83"/>
      <c r="C15" s="35" t="s">
        <v>35</v>
      </c>
      <c r="D15" s="84">
        <v>560</v>
      </c>
    </row>
    <row r="16" spans="1:4" ht="14.25">
      <c r="A16" s="56"/>
      <c r="B16" s="83"/>
      <c r="C16" s="67" t="s">
        <v>37</v>
      </c>
      <c r="D16" s="84">
        <v>21</v>
      </c>
    </row>
    <row r="17" spans="1:4" ht="14.25">
      <c r="A17" s="56"/>
      <c r="B17" s="83"/>
      <c r="C17" s="67" t="s">
        <v>38</v>
      </c>
      <c r="D17" s="84">
        <v>300</v>
      </c>
    </row>
    <row r="18" spans="1:4" ht="14.25">
      <c r="A18" s="56"/>
      <c r="B18" s="83"/>
      <c r="C18" s="67" t="s">
        <v>39</v>
      </c>
      <c r="D18" s="84"/>
    </row>
    <row r="19" spans="1:4" ht="14.25">
      <c r="A19" s="56"/>
      <c r="B19" s="83"/>
      <c r="C19" s="67" t="s">
        <v>40</v>
      </c>
      <c r="D19" s="84"/>
    </row>
    <row r="20" spans="1:4" ht="14.25">
      <c r="A20" s="56"/>
      <c r="B20" s="83"/>
      <c r="C20" s="67" t="s">
        <v>41</v>
      </c>
      <c r="D20" s="84"/>
    </row>
    <row r="21" spans="1:4" ht="14.25">
      <c r="A21" s="56"/>
      <c r="B21" s="83"/>
      <c r="C21" s="67" t="s">
        <v>42</v>
      </c>
      <c r="D21" s="84"/>
    </row>
    <row r="22" spans="1:4" ht="14.25">
      <c r="A22" s="56"/>
      <c r="B22" s="83"/>
      <c r="C22" s="67" t="s">
        <v>43</v>
      </c>
      <c r="D22" s="84">
        <v>2</v>
      </c>
    </row>
    <row r="23" spans="1:4" ht="14.25">
      <c r="A23" s="56"/>
      <c r="B23" s="83"/>
      <c r="C23" s="67" t="s">
        <v>44</v>
      </c>
      <c r="D23" s="84">
        <v>2</v>
      </c>
    </row>
    <row r="24" spans="1:4" ht="14.25">
      <c r="A24" s="56"/>
      <c r="B24" s="83"/>
      <c r="C24" s="67" t="s">
        <v>45</v>
      </c>
      <c r="D24" s="84">
        <v>69</v>
      </c>
    </row>
    <row r="25" spans="1:4" ht="14.25">
      <c r="A25" s="56"/>
      <c r="B25" s="83"/>
      <c r="C25" s="67" t="s">
        <v>46</v>
      </c>
      <c r="D25" s="84"/>
    </row>
    <row r="26" spans="1:4" ht="14.25">
      <c r="A26" s="56"/>
      <c r="B26" s="83"/>
      <c r="C26" s="67" t="s">
        <v>47</v>
      </c>
      <c r="D26" s="84">
        <v>6</v>
      </c>
    </row>
    <row r="27" spans="1:4" ht="14.25">
      <c r="A27" s="56"/>
      <c r="B27" s="83"/>
      <c r="C27" s="67" t="s">
        <v>48</v>
      </c>
      <c r="D27" s="84">
        <v>63</v>
      </c>
    </row>
    <row r="28" spans="1:4" ht="14.25">
      <c r="A28" s="56"/>
      <c r="B28" s="83"/>
      <c r="C28" s="67" t="s">
        <v>49</v>
      </c>
      <c r="D28" s="84"/>
    </row>
    <row r="29" spans="1:4" ht="14.25">
      <c r="A29" s="56"/>
      <c r="B29" s="83"/>
      <c r="C29" s="67" t="s">
        <v>50</v>
      </c>
      <c r="D29" s="84"/>
    </row>
    <row r="30" spans="1:4" ht="14.25">
      <c r="A30" s="56"/>
      <c r="B30" s="83"/>
      <c r="C30" s="67" t="s">
        <v>51</v>
      </c>
      <c r="D30" s="84">
        <v>8.44</v>
      </c>
    </row>
    <row r="31" spans="1:4" ht="14.25">
      <c r="A31" s="56"/>
      <c r="B31" s="83"/>
      <c r="C31" s="67" t="s">
        <v>52</v>
      </c>
      <c r="D31" s="84">
        <v>8.44</v>
      </c>
    </row>
    <row r="32" spans="1:4" ht="14.25">
      <c r="A32" s="56"/>
      <c r="B32" s="83"/>
      <c r="C32" s="67" t="s">
        <v>53</v>
      </c>
      <c r="D32" s="84">
        <v>80</v>
      </c>
    </row>
    <row r="33" spans="1:4" ht="14.25">
      <c r="A33" s="56"/>
      <c r="B33" s="83"/>
      <c r="C33" s="67" t="s">
        <v>54</v>
      </c>
      <c r="D33" s="84">
        <v>80</v>
      </c>
    </row>
    <row r="34" spans="1:4" ht="14.25">
      <c r="A34" s="56"/>
      <c r="B34" s="83"/>
      <c r="C34" s="67" t="s">
        <v>55</v>
      </c>
      <c r="D34" s="84">
        <v>50</v>
      </c>
    </row>
    <row r="35" spans="1:4" ht="14.25">
      <c r="A35" s="56"/>
      <c r="B35" s="83"/>
      <c r="C35" s="67" t="s">
        <v>56</v>
      </c>
      <c r="D35" s="84">
        <v>50</v>
      </c>
    </row>
    <row r="36" spans="1:4" ht="14.25">
      <c r="A36" s="56"/>
      <c r="B36" s="83"/>
      <c r="C36" s="67" t="s">
        <v>57</v>
      </c>
      <c r="D36" s="84">
        <v>25</v>
      </c>
    </row>
    <row r="37" spans="1:4" ht="14.25">
      <c r="A37" s="56"/>
      <c r="B37" s="83"/>
      <c r="C37" s="67" t="s">
        <v>58</v>
      </c>
      <c r="D37" s="84">
        <v>25</v>
      </c>
    </row>
    <row r="38" spans="1:4" ht="14.25">
      <c r="A38" s="56"/>
      <c r="B38" s="83"/>
      <c r="C38" s="67" t="s">
        <v>59</v>
      </c>
      <c r="D38" s="84">
        <v>25</v>
      </c>
    </row>
    <row r="39" spans="1:4" ht="14.25">
      <c r="A39" s="56"/>
      <c r="B39" s="83"/>
      <c r="C39" s="67" t="s">
        <v>60</v>
      </c>
      <c r="D39" s="84">
        <v>422.5</v>
      </c>
    </row>
    <row r="40" spans="1:4" ht="14.25">
      <c r="A40" s="56"/>
      <c r="B40" s="83"/>
      <c r="C40" s="67" t="s">
        <v>61</v>
      </c>
      <c r="D40" s="84">
        <v>349.5</v>
      </c>
    </row>
    <row r="41" spans="1:4" ht="14.25">
      <c r="A41" s="56"/>
      <c r="B41" s="83"/>
      <c r="C41" s="67" t="s">
        <v>62</v>
      </c>
      <c r="D41" s="84">
        <v>349.5</v>
      </c>
    </row>
    <row r="42" spans="1:4" ht="14.25">
      <c r="A42" s="56"/>
      <c r="B42" s="83"/>
      <c r="C42" s="67" t="s">
        <v>63</v>
      </c>
      <c r="D42" s="84">
        <v>73</v>
      </c>
    </row>
    <row r="43" spans="1:4" ht="14.25">
      <c r="A43" s="56"/>
      <c r="B43" s="83"/>
      <c r="C43" s="67" t="s">
        <v>64</v>
      </c>
      <c r="D43" s="84"/>
    </row>
    <row r="44" spans="1:4" ht="14.25">
      <c r="A44" s="56"/>
      <c r="B44" s="83"/>
      <c r="C44" s="67" t="s">
        <v>65</v>
      </c>
      <c r="D44" s="84">
        <v>73</v>
      </c>
    </row>
    <row r="45" spans="1:4" ht="14.25">
      <c r="A45" s="56"/>
      <c r="B45" s="83"/>
      <c r="C45" s="67" t="s">
        <v>66</v>
      </c>
      <c r="D45" s="84">
        <v>494.85</v>
      </c>
    </row>
    <row r="46" spans="1:4" ht="14.25">
      <c r="A46" s="56"/>
      <c r="B46" s="83"/>
      <c r="C46" s="67" t="s">
        <v>67</v>
      </c>
      <c r="D46" s="84"/>
    </row>
    <row r="47" spans="1:4" ht="14.25">
      <c r="A47" s="56"/>
      <c r="B47" s="83"/>
      <c r="C47" s="67" t="s">
        <v>68</v>
      </c>
      <c r="D47" s="84">
        <v>494.85</v>
      </c>
    </row>
    <row r="48" spans="1:4" ht="14.25">
      <c r="A48" s="56"/>
      <c r="B48" s="83"/>
      <c r="C48" s="67" t="s">
        <v>69</v>
      </c>
      <c r="D48" s="84">
        <v>125.47</v>
      </c>
    </row>
    <row r="49" spans="1:4" ht="14.25">
      <c r="A49" s="56"/>
      <c r="B49" s="83"/>
      <c r="C49" s="67" t="s">
        <v>70</v>
      </c>
      <c r="D49" s="84">
        <v>110.47</v>
      </c>
    </row>
    <row r="50" spans="1:4" ht="14.25">
      <c r="A50" s="56"/>
      <c r="B50" s="83"/>
      <c r="C50" s="67" t="s">
        <v>71</v>
      </c>
      <c r="D50" s="84">
        <v>110.47</v>
      </c>
    </row>
    <row r="51" spans="1:4" ht="14.25">
      <c r="A51" s="56"/>
      <c r="B51" s="83"/>
      <c r="C51" s="67" t="s">
        <v>72</v>
      </c>
      <c r="D51" s="84">
        <v>15</v>
      </c>
    </row>
    <row r="52" spans="1:4" ht="14.25">
      <c r="A52" s="56"/>
      <c r="B52" s="83"/>
      <c r="C52" s="67" t="s">
        <v>73</v>
      </c>
      <c r="D52" s="84">
        <v>15</v>
      </c>
    </row>
    <row r="53" spans="1:4" ht="14.25">
      <c r="A53" s="56"/>
      <c r="B53" s="83"/>
      <c r="C53" s="67" t="s">
        <v>74</v>
      </c>
      <c r="D53" s="84">
        <v>1642.68</v>
      </c>
    </row>
    <row r="54" spans="1:4" ht="14.25">
      <c r="A54" s="56"/>
      <c r="B54" s="83"/>
      <c r="C54" s="67" t="s">
        <v>75</v>
      </c>
      <c r="D54" s="84"/>
    </row>
    <row r="55" spans="1:4" ht="14.25">
      <c r="A55" s="56"/>
      <c r="B55" s="83"/>
      <c r="C55" s="67" t="s">
        <v>76</v>
      </c>
      <c r="D55" s="84"/>
    </row>
    <row r="56" spans="1:4" ht="14.25">
      <c r="A56" s="56"/>
      <c r="B56" s="83"/>
      <c r="C56" s="67" t="s">
        <v>77</v>
      </c>
      <c r="D56" s="84">
        <v>457.86</v>
      </c>
    </row>
    <row r="57" spans="1:4" ht="14.25">
      <c r="A57" s="56"/>
      <c r="B57" s="83"/>
      <c r="C57" s="67" t="s">
        <v>78</v>
      </c>
      <c r="D57" s="84"/>
    </row>
    <row r="58" spans="1:4" ht="14.25">
      <c r="A58" s="56"/>
      <c r="B58" s="83"/>
      <c r="C58" s="67" t="s">
        <v>79</v>
      </c>
      <c r="D58" s="84">
        <v>20</v>
      </c>
    </row>
    <row r="59" spans="1:4" ht="14.25">
      <c r="A59" s="56"/>
      <c r="B59" s="83"/>
      <c r="C59" s="67" t="s">
        <v>80</v>
      </c>
      <c r="D59" s="84">
        <v>157</v>
      </c>
    </row>
    <row r="60" spans="1:4" ht="14.25">
      <c r="A60" s="56"/>
      <c r="B60" s="83"/>
      <c r="C60" s="67" t="s">
        <v>81</v>
      </c>
      <c r="D60" s="84">
        <v>48</v>
      </c>
    </row>
    <row r="61" spans="1:4" ht="14.25">
      <c r="A61" s="56"/>
      <c r="B61" s="83"/>
      <c r="C61" s="67" t="s">
        <v>82</v>
      </c>
      <c r="D61" s="84">
        <v>60</v>
      </c>
    </row>
    <row r="62" spans="1:4" ht="14.25">
      <c r="A62" s="56"/>
      <c r="B62" s="83"/>
      <c r="C62" s="67" t="s">
        <v>83</v>
      </c>
      <c r="D62" s="84"/>
    </row>
    <row r="63" spans="1:4" ht="14.25">
      <c r="A63" s="56"/>
      <c r="B63" s="83"/>
      <c r="C63" s="67" t="s">
        <v>84</v>
      </c>
      <c r="D63" s="84">
        <v>30</v>
      </c>
    </row>
    <row r="64" spans="1:4" ht="14.25">
      <c r="A64" s="56"/>
      <c r="B64" s="83"/>
      <c r="C64" s="67" t="s">
        <v>85</v>
      </c>
      <c r="D64" s="84"/>
    </row>
    <row r="65" spans="1:4" ht="14.25">
      <c r="A65" s="56"/>
      <c r="B65" s="83"/>
      <c r="C65" s="67" t="s">
        <v>86</v>
      </c>
      <c r="D65" s="84">
        <v>10</v>
      </c>
    </row>
    <row r="66" spans="1:4" ht="14.25">
      <c r="A66" s="56"/>
      <c r="B66" s="83"/>
      <c r="C66" s="67" t="s">
        <v>87</v>
      </c>
      <c r="D66" s="84"/>
    </row>
    <row r="67" spans="1:4" ht="14.25">
      <c r="A67" s="56"/>
      <c r="B67" s="83"/>
      <c r="C67" s="67" t="s">
        <v>88</v>
      </c>
      <c r="D67" s="84">
        <v>859.82</v>
      </c>
    </row>
    <row r="68" spans="1:4" ht="14.25">
      <c r="A68" s="56"/>
      <c r="B68" s="83"/>
      <c r="C68" s="67" t="s">
        <v>89</v>
      </c>
      <c r="D68" s="84">
        <v>44</v>
      </c>
    </row>
    <row r="69" spans="1:4" ht="14.25">
      <c r="A69" s="56"/>
      <c r="B69" s="83"/>
      <c r="C69" s="67" t="s">
        <v>90</v>
      </c>
      <c r="D69" s="84"/>
    </row>
    <row r="70" spans="1:4" ht="14.25">
      <c r="A70" s="56"/>
      <c r="B70" s="83"/>
      <c r="C70" s="67" t="s">
        <v>91</v>
      </c>
      <c r="D70" s="84">
        <v>4</v>
      </c>
    </row>
    <row r="71" spans="1:4" ht="14.25">
      <c r="A71" s="56"/>
      <c r="B71" s="83"/>
      <c r="C71" s="67" t="s">
        <v>92</v>
      </c>
      <c r="D71" s="84"/>
    </row>
    <row r="72" spans="1:4" ht="14.25">
      <c r="A72" s="56"/>
      <c r="B72" s="83"/>
      <c r="C72" s="67" t="s">
        <v>93</v>
      </c>
      <c r="D72" s="84">
        <v>40</v>
      </c>
    </row>
    <row r="73" spans="1:4" ht="14.25">
      <c r="A73" s="56"/>
      <c r="B73" s="83"/>
      <c r="C73" s="67" t="s">
        <v>94</v>
      </c>
      <c r="D73" s="84">
        <v>1015.93</v>
      </c>
    </row>
    <row r="74" spans="1:4" ht="14.25">
      <c r="A74" s="56"/>
      <c r="B74" s="83"/>
      <c r="C74" s="67" t="s">
        <v>95</v>
      </c>
      <c r="D74" s="84"/>
    </row>
    <row r="75" spans="1:4" ht="14.25">
      <c r="A75" s="56"/>
      <c r="B75" s="83"/>
      <c r="C75" s="67" t="s">
        <v>96</v>
      </c>
      <c r="D75" s="84"/>
    </row>
    <row r="76" spans="1:4" ht="14.25">
      <c r="A76" s="56"/>
      <c r="B76" s="83"/>
      <c r="C76" s="67" t="s">
        <v>97</v>
      </c>
      <c r="D76" s="84">
        <v>38.55</v>
      </c>
    </row>
    <row r="77" spans="1:4" ht="14.25">
      <c r="A77" s="56"/>
      <c r="B77" s="83"/>
      <c r="C77" s="67" t="s">
        <v>98</v>
      </c>
      <c r="D77" s="84"/>
    </row>
    <row r="78" spans="1:4" ht="14.25">
      <c r="A78" s="56"/>
      <c r="B78" s="83"/>
      <c r="C78" s="67" t="s">
        <v>99</v>
      </c>
      <c r="D78" s="84">
        <v>977.38</v>
      </c>
    </row>
    <row r="79" spans="1:4" ht="14.25">
      <c r="A79" s="56"/>
      <c r="B79" s="83"/>
      <c r="C79" s="67" t="s">
        <v>100</v>
      </c>
      <c r="D79" s="84">
        <v>531.63</v>
      </c>
    </row>
    <row r="80" spans="1:4" ht="14.25">
      <c r="A80" s="56"/>
      <c r="B80" s="83"/>
      <c r="C80" s="67" t="s">
        <v>101</v>
      </c>
      <c r="D80" s="84"/>
    </row>
    <row r="81" spans="1:4" ht="14.25">
      <c r="A81" s="56"/>
      <c r="B81" s="83"/>
      <c r="C81" s="67" t="s">
        <v>102</v>
      </c>
      <c r="D81" s="84"/>
    </row>
    <row r="82" spans="1:4" ht="14.25">
      <c r="A82" s="56"/>
      <c r="B82" s="83"/>
      <c r="C82" s="67" t="s">
        <v>103</v>
      </c>
      <c r="D82" s="84">
        <v>53.73</v>
      </c>
    </row>
    <row r="83" spans="1:4" ht="14.25">
      <c r="A83" s="56"/>
      <c r="B83" s="83"/>
      <c r="C83" s="67" t="s">
        <v>15</v>
      </c>
      <c r="D83" s="84">
        <v>200</v>
      </c>
    </row>
    <row r="84" spans="1:4" ht="14.25">
      <c r="A84" s="56"/>
      <c r="B84" s="83"/>
      <c r="C84" s="67" t="s">
        <v>104</v>
      </c>
      <c r="D84" s="84"/>
    </row>
    <row r="85" spans="1:4" ht="14.25">
      <c r="A85" s="56"/>
      <c r="B85" s="83"/>
      <c r="C85" s="67" t="s">
        <v>105</v>
      </c>
      <c r="D85" s="84">
        <v>277.9</v>
      </c>
    </row>
    <row r="86" spans="1:4" ht="14.25">
      <c r="A86" s="56"/>
      <c r="B86" s="83"/>
      <c r="C86" s="67" t="s">
        <v>106</v>
      </c>
      <c r="D86" s="84">
        <v>387</v>
      </c>
    </row>
    <row r="87" spans="1:4" ht="14.25">
      <c r="A87" s="56"/>
      <c r="B87" s="83"/>
      <c r="C87" s="67" t="s">
        <v>107</v>
      </c>
      <c r="D87" s="84"/>
    </row>
    <row r="88" spans="1:4" ht="14.25">
      <c r="A88" s="56"/>
      <c r="B88" s="83"/>
      <c r="C88" s="67" t="s">
        <v>108</v>
      </c>
      <c r="D88" s="84">
        <v>387</v>
      </c>
    </row>
    <row r="89" spans="1:4" ht="14.25">
      <c r="A89" s="56"/>
      <c r="B89" s="83"/>
      <c r="C89" s="67" t="s">
        <v>109</v>
      </c>
      <c r="D89" s="84"/>
    </row>
    <row r="90" spans="1:4" ht="14.25">
      <c r="A90" s="56"/>
      <c r="B90" s="83"/>
      <c r="C90" s="67" t="s">
        <v>110</v>
      </c>
      <c r="D90" s="84"/>
    </row>
    <row r="91" spans="1:4" ht="14.25">
      <c r="A91" s="56"/>
      <c r="B91" s="83"/>
      <c r="C91" s="67" t="s">
        <v>111</v>
      </c>
      <c r="D91" s="84">
        <v>30</v>
      </c>
    </row>
    <row r="92" spans="1:4" ht="14.25">
      <c r="A92" s="56"/>
      <c r="B92" s="83"/>
      <c r="C92" s="67" t="s">
        <v>112</v>
      </c>
      <c r="D92" s="84"/>
    </row>
    <row r="93" spans="1:4" ht="14.25">
      <c r="A93" s="56"/>
      <c r="B93" s="83"/>
      <c r="C93" s="67" t="s">
        <v>113</v>
      </c>
      <c r="D93" s="84">
        <v>30</v>
      </c>
    </row>
    <row r="94" spans="1:4" ht="14.25">
      <c r="A94" s="40"/>
      <c r="B94" s="84"/>
      <c r="C94" s="85" t="s">
        <v>155</v>
      </c>
      <c r="D94" s="85">
        <v>100</v>
      </c>
    </row>
    <row r="95" spans="1:4" ht="14.25">
      <c r="A95" s="82" t="s">
        <v>156</v>
      </c>
      <c r="B95" s="84"/>
      <c r="C95" s="35" t="s">
        <v>157</v>
      </c>
      <c r="D95" s="35"/>
    </row>
    <row r="96" spans="1:4" ht="14.25">
      <c r="A96" s="86" t="s">
        <v>158</v>
      </c>
      <c r="B96" s="84"/>
      <c r="C96" s="85"/>
      <c r="D96" s="85"/>
    </row>
    <row r="97" spans="1:4" ht="14.25">
      <c r="A97" s="40"/>
      <c r="B97" s="84"/>
      <c r="C97" s="85"/>
      <c r="D97" s="85"/>
    </row>
    <row r="98" spans="1:4" ht="14.25">
      <c r="A98" s="40"/>
      <c r="B98" s="84"/>
      <c r="C98" s="85"/>
      <c r="D98" s="85"/>
    </row>
    <row r="99" spans="1:4" ht="14.25">
      <c r="A99" s="40"/>
      <c r="B99" s="87"/>
      <c r="C99" s="85"/>
      <c r="D99" s="85"/>
    </row>
    <row r="100" spans="1:4" ht="14.25">
      <c r="A100" s="40" t="s">
        <v>159</v>
      </c>
      <c r="B100" s="87"/>
      <c r="C100" s="85"/>
      <c r="D100" s="85"/>
    </row>
    <row r="101" spans="1:4" ht="14.25">
      <c r="A101" s="23" t="s">
        <v>124</v>
      </c>
      <c r="B101" s="84">
        <v>8098.5</v>
      </c>
      <c r="C101" s="23" t="s">
        <v>125</v>
      </c>
      <c r="D101" s="23">
        <v>8098.5</v>
      </c>
    </row>
    <row r="103" spans="1:2" ht="14.25">
      <c r="A103" s="6" t="s">
        <v>160</v>
      </c>
      <c r="B103" s="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97"/>
  <sheetViews>
    <sheetView workbookViewId="0" topLeftCell="A109">
      <selection activeCell="I94" sqref="I94"/>
    </sheetView>
  </sheetViews>
  <sheetFormatPr defaultColWidth="6.875" defaultRowHeight="19.5" customHeight="1"/>
  <cols>
    <col min="1" max="1" width="10.375" style="13" customWidth="1"/>
    <col min="2" max="2" width="25.875" style="13" customWidth="1"/>
    <col min="3" max="3" width="14.75390625" style="13" customWidth="1"/>
    <col min="4" max="4" width="13.875" style="14" hidden="1" customWidth="1"/>
    <col min="5" max="5" width="0.2421875" style="14" customWidth="1"/>
    <col min="6" max="6" width="13.625" style="14" hidden="1" customWidth="1"/>
    <col min="7" max="242" width="14.625" style="13" customWidth="1"/>
    <col min="243" max="250" width="6.875" style="0" customWidth="1"/>
  </cols>
  <sheetData>
    <row r="1" spans="1:8" s="6" customFormat="1" ht="19.5" customHeight="1">
      <c r="A1" s="1"/>
      <c r="B1" s="1"/>
      <c r="C1" s="1"/>
      <c r="D1" s="14"/>
      <c r="E1" s="14"/>
      <c r="F1" s="14"/>
      <c r="G1" s="13"/>
      <c r="H1" s="13"/>
    </row>
    <row r="2" spans="1:8" s="6" customFormat="1" ht="18.75" customHeight="1">
      <c r="A2" s="1"/>
      <c r="B2" s="1"/>
      <c r="C2" s="1"/>
      <c r="D2" s="14"/>
      <c r="E2" s="14"/>
      <c r="G2" s="13"/>
      <c r="H2" s="15" t="s">
        <v>161</v>
      </c>
    </row>
    <row r="3" spans="1:242" s="11" customFormat="1" ht="24" customHeight="1">
      <c r="A3" s="16" t="s">
        <v>162</v>
      </c>
      <c r="B3" s="17"/>
      <c r="C3" s="17"/>
      <c r="D3" s="17"/>
      <c r="E3" s="17"/>
      <c r="F3" s="17"/>
      <c r="G3" s="47"/>
      <c r="H3" s="47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</row>
    <row r="4" spans="1:8" ht="19.5" customHeight="1">
      <c r="A4" s="20" t="s">
        <v>3</v>
      </c>
      <c r="B4" s="21"/>
      <c r="C4" s="21"/>
      <c r="D4" s="22"/>
      <c r="E4" s="22"/>
      <c r="H4" s="2" t="s">
        <v>4</v>
      </c>
    </row>
    <row r="5" spans="1:8" ht="19.5" customHeight="1">
      <c r="A5" s="23" t="s">
        <v>163</v>
      </c>
      <c r="B5" s="24"/>
      <c r="C5" s="61" t="s">
        <v>164</v>
      </c>
      <c r="D5" s="25" t="s">
        <v>165</v>
      </c>
      <c r="E5" s="26"/>
      <c r="F5" s="27"/>
      <c r="G5" s="25" t="s">
        <v>166</v>
      </c>
      <c r="H5" s="27"/>
    </row>
    <row r="6" spans="1:8" s="12" customFormat="1" ht="23.25" customHeight="1">
      <c r="A6" s="28" t="s">
        <v>167</v>
      </c>
      <c r="B6" s="29" t="s">
        <v>168</v>
      </c>
      <c r="C6" s="29"/>
      <c r="D6" s="30" t="s">
        <v>16</v>
      </c>
      <c r="E6" s="30" t="s">
        <v>142</v>
      </c>
      <c r="F6" s="30" t="s">
        <v>143</v>
      </c>
      <c r="G6" s="30" t="s">
        <v>169</v>
      </c>
      <c r="H6" s="30" t="s">
        <v>170</v>
      </c>
    </row>
    <row r="7" spans="1:8" s="12" customFormat="1" ht="21" customHeight="1">
      <c r="A7" s="31" t="s">
        <v>16</v>
      </c>
      <c r="B7" s="32"/>
      <c r="C7" s="23">
        <f>C8+C38+C41+C47+C50+C55+C70+C75+C81+C88+C97</f>
        <v>7700.54</v>
      </c>
      <c r="D7" s="33">
        <f>E7+F7</f>
        <v>8098.5</v>
      </c>
      <c r="E7" s="33">
        <f>E15+E59+E88</f>
        <v>2850</v>
      </c>
      <c r="F7" s="33">
        <f>F8+F38+F41+F47+F50+F55+F70+F75+F81+F93+F97</f>
        <v>5248.5</v>
      </c>
      <c r="G7" s="62">
        <f>D7-C7</f>
        <v>397.96000000000004</v>
      </c>
      <c r="H7" s="63">
        <f>G7/C7</f>
        <v>0.05167949260701198</v>
      </c>
    </row>
    <row r="8" spans="1:8" ht="21" customHeight="1">
      <c r="A8" s="64">
        <v>201</v>
      </c>
      <c r="B8" s="35" t="s">
        <v>171</v>
      </c>
      <c r="C8" s="23">
        <v>3039</v>
      </c>
      <c r="D8" s="65">
        <f>E8+F8</f>
        <v>3279.44</v>
      </c>
      <c r="E8" s="36">
        <v>2178</v>
      </c>
      <c r="F8" s="36">
        <v>1101.44</v>
      </c>
      <c r="G8" s="62">
        <f aca="true" t="shared" si="0" ref="G8:G71">D8-C8</f>
        <v>240.44000000000005</v>
      </c>
      <c r="H8" s="63">
        <f aca="true" t="shared" si="1" ref="H8:H71">G8/C8</f>
        <v>0.07911813096413296</v>
      </c>
    </row>
    <row r="9" spans="1:8" ht="21" customHeight="1">
      <c r="A9" s="66">
        <v>20101</v>
      </c>
      <c r="B9" s="35" t="s">
        <v>24</v>
      </c>
      <c r="C9" s="23"/>
      <c r="D9" s="65">
        <f aca="true" t="shared" si="2" ref="D9:D72">E9+F9</f>
        <v>0</v>
      </c>
      <c r="E9" s="38"/>
      <c r="F9" s="38"/>
      <c r="G9" s="62">
        <f t="shared" si="0"/>
        <v>0</v>
      </c>
      <c r="H9" s="63"/>
    </row>
    <row r="10" spans="1:8" ht="21" customHeight="1">
      <c r="A10" s="66">
        <v>2010101</v>
      </c>
      <c r="B10" s="35" t="s">
        <v>30</v>
      </c>
      <c r="C10" s="23"/>
      <c r="D10" s="65">
        <f t="shared" si="2"/>
        <v>0</v>
      </c>
      <c r="E10" s="39"/>
      <c r="F10" s="39"/>
      <c r="G10" s="62">
        <f t="shared" si="0"/>
        <v>0</v>
      </c>
      <c r="H10" s="63"/>
    </row>
    <row r="11" spans="1:8" ht="21" customHeight="1">
      <c r="A11" s="66">
        <v>2010102</v>
      </c>
      <c r="B11" s="35" t="s">
        <v>26</v>
      </c>
      <c r="C11" s="23">
        <v>6</v>
      </c>
      <c r="D11" s="65">
        <f t="shared" si="2"/>
        <v>11</v>
      </c>
      <c r="E11" s="39"/>
      <c r="F11" s="39">
        <v>11</v>
      </c>
      <c r="G11" s="62">
        <f t="shared" si="0"/>
        <v>5</v>
      </c>
      <c r="H11" s="63">
        <f t="shared" si="1"/>
        <v>0.8333333333333334</v>
      </c>
    </row>
    <row r="12" spans="1:8" ht="21" customHeight="1">
      <c r="A12" s="66">
        <v>20102</v>
      </c>
      <c r="B12" s="35" t="s">
        <v>28</v>
      </c>
      <c r="C12" s="23"/>
      <c r="D12" s="65">
        <f t="shared" si="2"/>
        <v>0</v>
      </c>
      <c r="E12" s="41"/>
      <c r="F12" s="41"/>
      <c r="G12" s="62">
        <f t="shared" si="0"/>
        <v>0</v>
      </c>
      <c r="H12" s="63"/>
    </row>
    <row r="13" spans="1:8" ht="21" customHeight="1">
      <c r="A13" s="66">
        <v>2010201</v>
      </c>
      <c r="B13" s="35" t="s">
        <v>30</v>
      </c>
      <c r="C13" s="23"/>
      <c r="D13" s="65">
        <f t="shared" si="2"/>
        <v>0</v>
      </c>
      <c r="E13" s="41"/>
      <c r="F13" s="41"/>
      <c r="G13" s="62">
        <f t="shared" si="0"/>
        <v>0</v>
      </c>
      <c r="H13" s="63"/>
    </row>
    <row r="14" spans="1:8" ht="21" customHeight="1">
      <c r="A14" s="66">
        <v>20103</v>
      </c>
      <c r="B14" s="35" t="s">
        <v>32</v>
      </c>
      <c r="C14" s="23"/>
      <c r="D14" s="65">
        <f t="shared" si="2"/>
        <v>0</v>
      </c>
      <c r="E14" s="41"/>
      <c r="F14" s="41"/>
      <c r="G14" s="62">
        <f t="shared" si="0"/>
        <v>0</v>
      </c>
      <c r="H14" s="63"/>
    </row>
    <row r="15" spans="1:8" ht="21" customHeight="1">
      <c r="A15" s="66">
        <v>2010301</v>
      </c>
      <c r="B15" s="35" t="s">
        <v>30</v>
      </c>
      <c r="C15" s="23">
        <v>2072</v>
      </c>
      <c r="D15" s="65">
        <f t="shared" si="2"/>
        <v>2178</v>
      </c>
      <c r="E15" s="41">
        <v>2178</v>
      </c>
      <c r="F15" s="41"/>
      <c r="G15" s="62">
        <f t="shared" si="0"/>
        <v>106</v>
      </c>
      <c r="H15" s="63">
        <f t="shared" si="1"/>
        <v>0.05115830115830116</v>
      </c>
    </row>
    <row r="16" spans="1:8" ht="21" customHeight="1">
      <c r="A16" s="66">
        <v>2010303</v>
      </c>
      <c r="B16" s="35" t="s">
        <v>35</v>
      </c>
      <c r="C16" s="23">
        <v>560</v>
      </c>
      <c r="D16" s="65">
        <f t="shared" si="2"/>
        <v>560</v>
      </c>
      <c r="E16" s="41"/>
      <c r="F16" s="41">
        <v>560</v>
      </c>
      <c r="G16" s="62">
        <f t="shared" si="0"/>
        <v>0</v>
      </c>
      <c r="H16" s="63">
        <f t="shared" si="1"/>
        <v>0</v>
      </c>
    </row>
    <row r="17" spans="1:8" ht="21" customHeight="1">
      <c r="A17" s="66">
        <v>2010308</v>
      </c>
      <c r="B17" s="67" t="s">
        <v>37</v>
      </c>
      <c r="C17" s="23">
        <v>20</v>
      </c>
      <c r="D17" s="65">
        <f t="shared" si="2"/>
        <v>21</v>
      </c>
      <c r="E17" s="41"/>
      <c r="F17" s="41">
        <v>21</v>
      </c>
      <c r="G17" s="62">
        <f t="shared" si="0"/>
        <v>1</v>
      </c>
      <c r="H17" s="63">
        <f t="shared" si="1"/>
        <v>0.05</v>
      </c>
    </row>
    <row r="18" spans="1:8" ht="21" customHeight="1">
      <c r="A18" s="66"/>
      <c r="B18" s="35" t="s">
        <v>26</v>
      </c>
      <c r="C18" s="23">
        <f>150+30</f>
        <v>180</v>
      </c>
      <c r="D18" s="65">
        <f t="shared" si="2"/>
        <v>300</v>
      </c>
      <c r="E18" s="41"/>
      <c r="F18" s="41">
        <v>300</v>
      </c>
      <c r="G18" s="62">
        <f t="shared" si="0"/>
        <v>120</v>
      </c>
      <c r="H18" s="63">
        <f t="shared" si="1"/>
        <v>0.6666666666666666</v>
      </c>
    </row>
    <row r="19" spans="1:8" ht="19.5" customHeight="1">
      <c r="A19" s="66">
        <v>20104</v>
      </c>
      <c r="B19" s="67" t="s">
        <v>39</v>
      </c>
      <c r="C19" s="23"/>
      <c r="D19" s="65">
        <f t="shared" si="2"/>
        <v>0</v>
      </c>
      <c r="E19" s="68"/>
      <c r="F19" s="68"/>
      <c r="G19" s="62">
        <f t="shared" si="0"/>
        <v>0</v>
      </c>
      <c r="H19" s="63"/>
    </row>
    <row r="20" spans="1:8" ht="19.5" customHeight="1">
      <c r="A20" s="66">
        <v>2010401</v>
      </c>
      <c r="B20" s="67" t="s">
        <v>40</v>
      </c>
      <c r="C20" s="23"/>
      <c r="D20" s="65">
        <f t="shared" si="2"/>
        <v>0</v>
      </c>
      <c r="E20" s="68"/>
      <c r="F20" s="68"/>
      <c r="G20" s="62">
        <f t="shared" si="0"/>
        <v>0</v>
      </c>
      <c r="H20" s="63"/>
    </row>
    <row r="21" spans="1:8" ht="19.5" customHeight="1">
      <c r="A21" s="66">
        <v>2010402</v>
      </c>
      <c r="B21" s="35" t="s">
        <v>26</v>
      </c>
      <c r="C21" s="23"/>
      <c r="D21" s="65">
        <f t="shared" si="2"/>
        <v>0</v>
      </c>
      <c r="E21" s="68"/>
      <c r="F21" s="68"/>
      <c r="G21" s="62">
        <f t="shared" si="0"/>
        <v>0</v>
      </c>
      <c r="H21" s="63"/>
    </row>
    <row r="22" spans="1:8" ht="19.5" customHeight="1">
      <c r="A22" s="66">
        <v>20106</v>
      </c>
      <c r="B22" s="67" t="s">
        <v>41</v>
      </c>
      <c r="C22" s="23"/>
      <c r="D22" s="65">
        <f t="shared" si="2"/>
        <v>0</v>
      </c>
      <c r="E22" s="68"/>
      <c r="F22" s="68"/>
      <c r="G22" s="62">
        <f t="shared" si="0"/>
        <v>0</v>
      </c>
      <c r="H22" s="63"/>
    </row>
    <row r="23" spans="1:8" ht="19.5" customHeight="1">
      <c r="A23" s="66">
        <v>2010601</v>
      </c>
      <c r="B23" s="67" t="s">
        <v>42</v>
      </c>
      <c r="C23" s="23"/>
      <c r="D23" s="65">
        <f t="shared" si="2"/>
        <v>0</v>
      </c>
      <c r="E23" s="68"/>
      <c r="F23" s="68"/>
      <c r="G23" s="62">
        <f t="shared" si="0"/>
        <v>0</v>
      </c>
      <c r="H23" s="63"/>
    </row>
    <row r="24" spans="1:8" ht="19.5" customHeight="1">
      <c r="A24" s="66">
        <v>20111</v>
      </c>
      <c r="B24" s="67" t="s">
        <v>43</v>
      </c>
      <c r="C24" s="23"/>
      <c r="D24" s="65">
        <f t="shared" si="2"/>
        <v>0</v>
      </c>
      <c r="E24" s="68"/>
      <c r="F24" s="68"/>
      <c r="G24" s="62">
        <f t="shared" si="0"/>
        <v>0</v>
      </c>
      <c r="H24" s="63"/>
    </row>
    <row r="25" spans="1:8" ht="19.5" customHeight="1">
      <c r="A25" s="66">
        <v>2011102</v>
      </c>
      <c r="B25" s="67" t="s">
        <v>44</v>
      </c>
      <c r="C25" s="23">
        <v>3</v>
      </c>
      <c r="D25" s="65">
        <f t="shared" si="2"/>
        <v>2</v>
      </c>
      <c r="E25" s="68"/>
      <c r="F25" s="68">
        <v>2</v>
      </c>
      <c r="G25" s="62">
        <f t="shared" si="0"/>
        <v>-1</v>
      </c>
      <c r="H25" s="63">
        <f t="shared" si="1"/>
        <v>-0.3333333333333333</v>
      </c>
    </row>
    <row r="26" spans="1:8" ht="19.5" customHeight="1">
      <c r="A26" s="66">
        <v>20129</v>
      </c>
      <c r="B26" s="67" t="s">
        <v>45</v>
      </c>
      <c r="C26" s="23"/>
      <c r="D26" s="65">
        <f t="shared" si="2"/>
        <v>0</v>
      </c>
      <c r="E26" s="68"/>
      <c r="F26" s="68"/>
      <c r="G26" s="62">
        <f t="shared" si="0"/>
        <v>0</v>
      </c>
      <c r="H26" s="63"/>
    </row>
    <row r="27" spans="1:8" ht="19.5" customHeight="1">
      <c r="A27" s="66">
        <v>2012901</v>
      </c>
      <c r="B27" s="67" t="s">
        <v>46</v>
      </c>
      <c r="C27" s="23"/>
      <c r="D27" s="65">
        <f t="shared" si="2"/>
        <v>0</v>
      </c>
      <c r="E27" s="68"/>
      <c r="F27" s="68"/>
      <c r="G27" s="62">
        <f t="shared" si="0"/>
        <v>0</v>
      </c>
      <c r="H27" s="63"/>
    </row>
    <row r="28" spans="1:8" ht="19.5" customHeight="1">
      <c r="A28" s="66">
        <v>2012902</v>
      </c>
      <c r="B28" s="67" t="s">
        <v>47</v>
      </c>
      <c r="C28" s="23">
        <v>11</v>
      </c>
      <c r="D28" s="65">
        <f t="shared" si="2"/>
        <v>6</v>
      </c>
      <c r="E28" s="68"/>
      <c r="F28" s="68">
        <v>6</v>
      </c>
      <c r="G28" s="62">
        <f t="shared" si="0"/>
        <v>-5</v>
      </c>
      <c r="H28" s="63">
        <f t="shared" si="1"/>
        <v>-0.45454545454545453</v>
      </c>
    </row>
    <row r="29" spans="1:8" ht="19.5" customHeight="1">
      <c r="A29" s="66">
        <v>2012906</v>
      </c>
      <c r="B29" s="67" t="s">
        <v>48</v>
      </c>
      <c r="C29" s="23">
        <v>95</v>
      </c>
      <c r="D29" s="65">
        <f t="shared" si="2"/>
        <v>63</v>
      </c>
      <c r="E29" s="68"/>
      <c r="F29" s="68">
        <v>63</v>
      </c>
      <c r="G29" s="62">
        <f t="shared" si="0"/>
        <v>-32</v>
      </c>
      <c r="H29" s="63">
        <f t="shared" si="1"/>
        <v>-0.3368421052631579</v>
      </c>
    </row>
    <row r="30" spans="1:8" ht="19.5" customHeight="1">
      <c r="A30" s="66">
        <v>20131</v>
      </c>
      <c r="B30" s="67" t="s">
        <v>49</v>
      </c>
      <c r="C30" s="23"/>
      <c r="D30" s="65">
        <f t="shared" si="2"/>
        <v>0</v>
      </c>
      <c r="E30" s="68"/>
      <c r="F30" s="68"/>
      <c r="G30" s="62">
        <f t="shared" si="0"/>
        <v>0</v>
      </c>
      <c r="H30" s="63"/>
    </row>
    <row r="31" spans="1:8" ht="19.5" customHeight="1">
      <c r="A31" s="66">
        <v>2013101</v>
      </c>
      <c r="B31" s="67" t="s">
        <v>50</v>
      </c>
      <c r="C31" s="23"/>
      <c r="D31" s="65">
        <f t="shared" si="2"/>
        <v>0</v>
      </c>
      <c r="E31" s="68"/>
      <c r="F31" s="68"/>
      <c r="G31" s="62">
        <f t="shared" si="0"/>
        <v>0</v>
      </c>
      <c r="H31" s="63"/>
    </row>
    <row r="32" spans="1:8" ht="19.5" customHeight="1">
      <c r="A32" s="66">
        <v>20132</v>
      </c>
      <c r="B32" s="67" t="s">
        <v>51</v>
      </c>
      <c r="C32" s="23"/>
      <c r="D32" s="65">
        <f t="shared" si="2"/>
        <v>0</v>
      </c>
      <c r="E32" s="68"/>
      <c r="F32" s="68"/>
      <c r="G32" s="62">
        <f t="shared" si="0"/>
        <v>0</v>
      </c>
      <c r="H32" s="63"/>
    </row>
    <row r="33" spans="1:8" ht="19.5" customHeight="1">
      <c r="A33" s="66">
        <v>2013299</v>
      </c>
      <c r="B33" s="67" t="s">
        <v>52</v>
      </c>
      <c r="C33" s="23">
        <v>2</v>
      </c>
      <c r="D33" s="65">
        <f t="shared" si="2"/>
        <v>8.44</v>
      </c>
      <c r="E33" s="68"/>
      <c r="F33" s="68">
        <v>8.44</v>
      </c>
      <c r="G33" s="62">
        <f t="shared" si="0"/>
        <v>6.4399999999999995</v>
      </c>
      <c r="H33" s="63">
        <f t="shared" si="1"/>
        <v>3.2199999999999998</v>
      </c>
    </row>
    <row r="34" spans="1:8" ht="19.5" customHeight="1">
      <c r="A34" s="66">
        <v>20133</v>
      </c>
      <c r="B34" s="67" t="s">
        <v>53</v>
      </c>
      <c r="C34" s="23"/>
      <c r="D34" s="65">
        <f t="shared" si="2"/>
        <v>0</v>
      </c>
      <c r="E34" s="68"/>
      <c r="F34" s="68"/>
      <c r="G34" s="62">
        <f t="shared" si="0"/>
        <v>0</v>
      </c>
      <c r="H34" s="63"/>
    </row>
    <row r="35" spans="1:8" ht="19.5" customHeight="1">
      <c r="A35" s="66">
        <v>2013302</v>
      </c>
      <c r="B35" s="67" t="s">
        <v>54</v>
      </c>
      <c r="C35" s="23">
        <v>90</v>
      </c>
      <c r="D35" s="65">
        <f t="shared" si="2"/>
        <v>80</v>
      </c>
      <c r="E35" s="68"/>
      <c r="F35" s="68">
        <v>80</v>
      </c>
      <c r="G35" s="62">
        <f t="shared" si="0"/>
        <v>-10</v>
      </c>
      <c r="H35" s="63">
        <f t="shared" si="1"/>
        <v>-0.1111111111111111</v>
      </c>
    </row>
    <row r="36" spans="1:8" ht="19.5" customHeight="1">
      <c r="A36" s="66"/>
      <c r="B36" s="67" t="s">
        <v>55</v>
      </c>
      <c r="C36" s="23"/>
      <c r="D36" s="65">
        <f t="shared" si="2"/>
        <v>0</v>
      </c>
      <c r="E36" s="68"/>
      <c r="F36" s="68"/>
      <c r="G36" s="62">
        <f t="shared" si="0"/>
        <v>0</v>
      </c>
      <c r="H36" s="63"/>
    </row>
    <row r="37" spans="1:8" ht="19.5" customHeight="1">
      <c r="A37" s="66"/>
      <c r="B37" s="67" t="s">
        <v>55</v>
      </c>
      <c r="C37" s="23"/>
      <c r="D37" s="65">
        <f t="shared" si="2"/>
        <v>50</v>
      </c>
      <c r="E37" s="68"/>
      <c r="F37" s="68">
        <v>50</v>
      </c>
      <c r="G37" s="62">
        <f t="shared" si="0"/>
        <v>50</v>
      </c>
      <c r="H37" s="63"/>
    </row>
    <row r="38" spans="1:8" ht="19.5" customHeight="1">
      <c r="A38" s="66">
        <v>203</v>
      </c>
      <c r="B38" s="67" t="s">
        <v>57</v>
      </c>
      <c r="C38" s="23">
        <v>15</v>
      </c>
      <c r="D38" s="65">
        <f t="shared" si="2"/>
        <v>25</v>
      </c>
      <c r="E38" s="68"/>
      <c r="F38" s="68">
        <v>25</v>
      </c>
      <c r="G38" s="62">
        <f t="shared" si="0"/>
        <v>10</v>
      </c>
      <c r="H38" s="63">
        <f t="shared" si="1"/>
        <v>0.6666666666666666</v>
      </c>
    </row>
    <row r="39" spans="1:8" ht="19.5" customHeight="1">
      <c r="A39" s="66">
        <v>20306</v>
      </c>
      <c r="B39" s="67" t="s">
        <v>58</v>
      </c>
      <c r="C39" s="23"/>
      <c r="D39" s="65">
        <f t="shared" si="2"/>
        <v>25</v>
      </c>
      <c r="E39" s="68"/>
      <c r="F39" s="68">
        <v>25</v>
      </c>
      <c r="G39" s="62">
        <f t="shared" si="0"/>
        <v>25</v>
      </c>
      <c r="H39" s="63"/>
    </row>
    <row r="40" spans="1:8" ht="19.5" customHeight="1">
      <c r="A40" s="66">
        <v>2030607</v>
      </c>
      <c r="B40" s="67" t="s">
        <v>59</v>
      </c>
      <c r="C40" s="23">
        <v>15</v>
      </c>
      <c r="D40" s="65">
        <f t="shared" si="2"/>
        <v>25</v>
      </c>
      <c r="E40" s="68"/>
      <c r="F40" s="68">
        <v>25</v>
      </c>
      <c r="G40" s="62">
        <f t="shared" si="0"/>
        <v>10</v>
      </c>
      <c r="H40" s="63">
        <f t="shared" si="1"/>
        <v>0.6666666666666666</v>
      </c>
    </row>
    <row r="41" spans="1:8" ht="19.5" customHeight="1">
      <c r="A41" s="66">
        <v>204</v>
      </c>
      <c r="B41" s="67" t="s">
        <v>60</v>
      </c>
      <c r="C41" s="23">
        <v>469.5</v>
      </c>
      <c r="D41" s="65">
        <f t="shared" si="2"/>
        <v>422.5</v>
      </c>
      <c r="E41" s="68"/>
      <c r="F41" s="68">
        <v>422.5</v>
      </c>
      <c r="G41" s="62">
        <f t="shared" si="0"/>
        <v>-47</v>
      </c>
      <c r="H41" s="63">
        <f t="shared" si="1"/>
        <v>-0.10010649627263046</v>
      </c>
    </row>
    <row r="42" spans="1:8" ht="19.5" customHeight="1">
      <c r="A42" s="66">
        <v>20402</v>
      </c>
      <c r="B42" s="67" t="s">
        <v>61</v>
      </c>
      <c r="C42" s="23"/>
      <c r="D42" s="65">
        <f t="shared" si="2"/>
        <v>349.5</v>
      </c>
      <c r="E42" s="68"/>
      <c r="F42" s="68">
        <v>349.5</v>
      </c>
      <c r="G42" s="62">
        <f t="shared" si="0"/>
        <v>349.5</v>
      </c>
      <c r="H42" s="63"/>
    </row>
    <row r="43" spans="1:8" ht="19.5" customHeight="1">
      <c r="A43" s="66">
        <v>2040220</v>
      </c>
      <c r="B43" s="67" t="s">
        <v>62</v>
      </c>
      <c r="C43" s="23">
        <v>374.5</v>
      </c>
      <c r="D43" s="65">
        <f t="shared" si="2"/>
        <v>349.5</v>
      </c>
      <c r="E43" s="68"/>
      <c r="F43" s="68">
        <v>349.5</v>
      </c>
      <c r="G43" s="62">
        <f t="shared" si="0"/>
        <v>-25</v>
      </c>
      <c r="H43" s="63">
        <f t="shared" si="1"/>
        <v>-0.06675567423230974</v>
      </c>
    </row>
    <row r="44" spans="1:8" ht="19.5" customHeight="1">
      <c r="A44" s="66">
        <v>20406</v>
      </c>
      <c r="B44" s="67" t="s">
        <v>63</v>
      </c>
      <c r="C44" s="23"/>
      <c r="D44" s="65">
        <f t="shared" si="2"/>
        <v>73</v>
      </c>
      <c r="E44" s="68"/>
      <c r="F44" s="68">
        <v>73</v>
      </c>
      <c r="G44" s="62">
        <f t="shared" si="0"/>
        <v>73</v>
      </c>
      <c r="H44" s="63"/>
    </row>
    <row r="45" spans="1:8" ht="19.5" customHeight="1">
      <c r="A45" s="66">
        <v>2040601</v>
      </c>
      <c r="B45" s="67" t="s">
        <v>64</v>
      </c>
      <c r="C45" s="23"/>
      <c r="D45" s="65">
        <f t="shared" si="2"/>
        <v>0</v>
      </c>
      <c r="E45" s="68"/>
      <c r="F45" s="68"/>
      <c r="G45" s="62">
        <f t="shared" si="0"/>
        <v>0</v>
      </c>
      <c r="H45" s="63"/>
    </row>
    <row r="46" spans="1:8" ht="19.5" customHeight="1">
      <c r="A46" s="66">
        <v>2040602</v>
      </c>
      <c r="B46" s="67" t="s">
        <v>65</v>
      </c>
      <c r="C46" s="23">
        <v>95</v>
      </c>
      <c r="D46" s="65">
        <f t="shared" si="2"/>
        <v>73</v>
      </c>
      <c r="E46" s="68"/>
      <c r="F46" s="68">
        <v>73</v>
      </c>
      <c r="G46" s="62">
        <f t="shared" si="0"/>
        <v>-22</v>
      </c>
      <c r="H46" s="63">
        <f t="shared" si="1"/>
        <v>-0.23157894736842105</v>
      </c>
    </row>
    <row r="47" spans="1:8" ht="19.5" customHeight="1">
      <c r="A47" s="66">
        <v>205</v>
      </c>
      <c r="B47" s="67" t="s">
        <v>66</v>
      </c>
      <c r="C47" s="23">
        <v>719.79</v>
      </c>
      <c r="D47" s="65">
        <f t="shared" si="2"/>
        <v>494.85</v>
      </c>
      <c r="E47" s="68"/>
      <c r="F47" s="68">
        <v>494.85</v>
      </c>
      <c r="G47" s="62">
        <f t="shared" si="0"/>
        <v>-224.93999999999994</v>
      </c>
      <c r="H47" s="63">
        <f t="shared" si="1"/>
        <v>-0.31250781477931056</v>
      </c>
    </row>
    <row r="48" spans="1:8" ht="19.5" customHeight="1">
      <c r="A48" s="66">
        <v>20599</v>
      </c>
      <c r="B48" s="67" t="s">
        <v>67</v>
      </c>
      <c r="C48" s="23"/>
      <c r="D48" s="65">
        <f t="shared" si="2"/>
        <v>494.85</v>
      </c>
      <c r="E48" s="68"/>
      <c r="F48" s="68">
        <v>494.85</v>
      </c>
      <c r="G48" s="62">
        <f t="shared" si="0"/>
        <v>494.85</v>
      </c>
      <c r="H48" s="63"/>
    </row>
    <row r="49" spans="1:8" ht="19.5" customHeight="1">
      <c r="A49" s="66">
        <v>2059999</v>
      </c>
      <c r="B49" s="67" t="s">
        <v>68</v>
      </c>
      <c r="C49" s="23">
        <v>719.79</v>
      </c>
      <c r="D49" s="65">
        <f t="shared" si="2"/>
        <v>494.85</v>
      </c>
      <c r="E49" s="68"/>
      <c r="F49" s="68">
        <v>494.85</v>
      </c>
      <c r="G49" s="62">
        <f t="shared" si="0"/>
        <v>-224.93999999999994</v>
      </c>
      <c r="H49" s="63">
        <f t="shared" si="1"/>
        <v>-0.31250781477931056</v>
      </c>
    </row>
    <row r="50" spans="1:8" ht="19.5" customHeight="1">
      <c r="A50" s="66">
        <v>207</v>
      </c>
      <c r="B50" s="67" t="s">
        <v>69</v>
      </c>
      <c r="C50" s="23">
        <v>104.77</v>
      </c>
      <c r="D50" s="65">
        <f t="shared" si="2"/>
        <v>125.47</v>
      </c>
      <c r="E50" s="68"/>
      <c r="F50" s="68">
        <v>125.47</v>
      </c>
      <c r="G50" s="62">
        <f t="shared" si="0"/>
        <v>20.700000000000003</v>
      </c>
      <c r="H50" s="63">
        <f t="shared" si="1"/>
        <v>0.19757564188221824</v>
      </c>
    </row>
    <row r="51" spans="1:8" ht="19.5" customHeight="1">
      <c r="A51" s="66">
        <v>20701</v>
      </c>
      <c r="B51" s="67" t="s">
        <v>70</v>
      </c>
      <c r="C51" s="23"/>
      <c r="D51" s="65">
        <f t="shared" si="2"/>
        <v>110.47</v>
      </c>
      <c r="E51" s="68"/>
      <c r="F51" s="68">
        <v>110.47</v>
      </c>
      <c r="G51" s="62">
        <f t="shared" si="0"/>
        <v>110.47</v>
      </c>
      <c r="H51" s="63"/>
    </row>
    <row r="52" spans="1:8" ht="19.5" customHeight="1">
      <c r="A52" s="66">
        <v>2070109</v>
      </c>
      <c r="B52" s="67" t="s">
        <v>71</v>
      </c>
      <c r="C52" s="23">
        <v>104.77</v>
      </c>
      <c r="D52" s="65">
        <f t="shared" si="2"/>
        <v>110.47</v>
      </c>
      <c r="E52" s="68"/>
      <c r="F52" s="68">
        <v>110.47</v>
      </c>
      <c r="G52" s="62">
        <f t="shared" si="0"/>
        <v>5.700000000000003</v>
      </c>
      <c r="H52" s="63">
        <f t="shared" si="1"/>
        <v>0.05440488689510359</v>
      </c>
    </row>
    <row r="53" spans="1:8" ht="19.5" customHeight="1">
      <c r="A53" s="66"/>
      <c r="B53" s="67" t="s">
        <v>172</v>
      </c>
      <c r="C53" s="23"/>
      <c r="D53" s="65">
        <f t="shared" si="2"/>
        <v>15</v>
      </c>
      <c r="E53" s="68"/>
      <c r="F53" s="68">
        <v>15</v>
      </c>
      <c r="G53" s="62">
        <f t="shared" si="0"/>
        <v>15</v>
      </c>
      <c r="H53" s="63"/>
    </row>
    <row r="54" spans="1:8" ht="19.5" customHeight="1">
      <c r="A54" s="66"/>
      <c r="B54" s="67" t="s">
        <v>73</v>
      </c>
      <c r="C54" s="23"/>
      <c r="D54" s="65">
        <f t="shared" si="2"/>
        <v>15</v>
      </c>
      <c r="E54" s="68"/>
      <c r="F54" s="68">
        <v>15</v>
      </c>
      <c r="G54" s="62">
        <f t="shared" si="0"/>
        <v>15</v>
      </c>
      <c r="H54" s="63"/>
    </row>
    <row r="55" spans="1:8" ht="19.5" customHeight="1">
      <c r="A55" s="66">
        <v>208</v>
      </c>
      <c r="B55" s="67" t="s">
        <v>74</v>
      </c>
      <c r="C55" s="23">
        <v>1236.6</v>
      </c>
      <c r="D55" s="65">
        <f t="shared" si="2"/>
        <v>1642.68</v>
      </c>
      <c r="E55" s="68">
        <v>285</v>
      </c>
      <c r="F55" s="68">
        <v>1357.68</v>
      </c>
      <c r="G55" s="62">
        <f t="shared" si="0"/>
        <v>406.08000000000015</v>
      </c>
      <c r="H55" s="63">
        <f t="shared" si="1"/>
        <v>0.3283842794759827</v>
      </c>
    </row>
    <row r="56" spans="1:8" ht="19.5" customHeight="1">
      <c r="A56" s="66">
        <v>20802</v>
      </c>
      <c r="B56" s="67" t="s">
        <v>75</v>
      </c>
      <c r="C56" s="23"/>
      <c r="D56" s="65">
        <f t="shared" si="2"/>
        <v>0</v>
      </c>
      <c r="E56" s="68"/>
      <c r="F56" s="68"/>
      <c r="G56" s="62">
        <f t="shared" si="0"/>
        <v>0</v>
      </c>
      <c r="H56" s="63"/>
    </row>
    <row r="57" spans="1:8" ht="19.5" customHeight="1">
      <c r="A57" s="66">
        <v>2080201</v>
      </c>
      <c r="B57" s="67" t="s">
        <v>76</v>
      </c>
      <c r="C57" s="23"/>
      <c r="D57" s="65">
        <f t="shared" si="2"/>
        <v>0</v>
      </c>
      <c r="E57" s="68"/>
      <c r="F57" s="68"/>
      <c r="G57" s="62">
        <f t="shared" si="0"/>
        <v>0</v>
      </c>
      <c r="H57" s="63"/>
    </row>
    <row r="58" spans="1:8" ht="19.5" customHeight="1">
      <c r="A58" s="66">
        <v>2080208</v>
      </c>
      <c r="B58" s="67" t="s">
        <v>77</v>
      </c>
      <c r="C58" s="23">
        <v>411.25</v>
      </c>
      <c r="D58" s="65">
        <f t="shared" si="2"/>
        <v>457.86</v>
      </c>
      <c r="E58" s="68"/>
      <c r="F58" s="68">
        <v>457.86</v>
      </c>
      <c r="G58" s="62">
        <f t="shared" si="0"/>
        <v>46.610000000000014</v>
      </c>
      <c r="H58" s="63">
        <f t="shared" si="1"/>
        <v>0.11333738601823712</v>
      </c>
    </row>
    <row r="59" spans="1:8" ht="19.5" customHeight="1">
      <c r="A59" s="66">
        <v>20805</v>
      </c>
      <c r="B59" s="67" t="s">
        <v>78</v>
      </c>
      <c r="C59" s="23"/>
      <c r="D59" s="65">
        <f t="shared" si="2"/>
        <v>285</v>
      </c>
      <c r="E59" s="68">
        <v>285</v>
      </c>
      <c r="F59" s="68"/>
      <c r="G59" s="62">
        <f t="shared" si="0"/>
        <v>285</v>
      </c>
      <c r="H59" s="63"/>
    </row>
    <row r="60" spans="1:8" ht="19.5" customHeight="1">
      <c r="A60" s="66">
        <v>2080504</v>
      </c>
      <c r="B60" s="67" t="s">
        <v>79</v>
      </c>
      <c r="C60" s="23">
        <v>20</v>
      </c>
      <c r="D60" s="65">
        <f t="shared" si="2"/>
        <v>20</v>
      </c>
      <c r="E60" s="68">
        <v>20</v>
      </c>
      <c r="F60" s="68"/>
      <c r="G60" s="62">
        <f t="shared" si="0"/>
        <v>0</v>
      </c>
      <c r="H60" s="63">
        <f t="shared" si="1"/>
        <v>0</v>
      </c>
    </row>
    <row r="61" spans="1:8" ht="19.5" customHeight="1">
      <c r="A61" s="66">
        <v>2080505</v>
      </c>
      <c r="B61" s="67" t="s">
        <v>80</v>
      </c>
      <c r="C61" s="23">
        <v>132</v>
      </c>
      <c r="D61" s="65">
        <f t="shared" si="2"/>
        <v>157</v>
      </c>
      <c r="E61" s="68">
        <v>157</v>
      </c>
      <c r="F61" s="68"/>
      <c r="G61" s="62">
        <f t="shared" si="0"/>
        <v>25</v>
      </c>
      <c r="H61" s="63">
        <f t="shared" si="1"/>
        <v>0.1893939393939394</v>
      </c>
    </row>
    <row r="62" spans="1:8" ht="19.5" customHeight="1">
      <c r="A62" s="66">
        <v>2080506</v>
      </c>
      <c r="B62" s="67" t="s">
        <v>81</v>
      </c>
      <c r="C62" s="23">
        <v>53</v>
      </c>
      <c r="D62" s="65">
        <f t="shared" si="2"/>
        <v>48</v>
      </c>
      <c r="E62" s="68">
        <v>48</v>
      </c>
      <c r="F62" s="68"/>
      <c r="G62" s="62">
        <f t="shared" si="0"/>
        <v>-5</v>
      </c>
      <c r="H62" s="63">
        <f t="shared" si="1"/>
        <v>-0.09433962264150944</v>
      </c>
    </row>
    <row r="63" spans="1:8" ht="19.5" customHeight="1">
      <c r="A63" s="66">
        <v>2080599</v>
      </c>
      <c r="B63" s="67" t="s">
        <v>82</v>
      </c>
      <c r="C63" s="23">
        <v>55</v>
      </c>
      <c r="D63" s="65">
        <f t="shared" si="2"/>
        <v>60</v>
      </c>
      <c r="E63" s="68">
        <v>60</v>
      </c>
      <c r="F63" s="68"/>
      <c r="G63" s="62">
        <f t="shared" si="0"/>
        <v>5</v>
      </c>
      <c r="H63" s="63">
        <f t="shared" si="1"/>
        <v>0.09090909090909091</v>
      </c>
    </row>
    <row r="64" spans="1:8" ht="19.5" customHeight="1">
      <c r="A64" s="66">
        <v>20820</v>
      </c>
      <c r="B64" s="67" t="s">
        <v>83</v>
      </c>
      <c r="C64" s="23"/>
      <c r="D64" s="65">
        <f t="shared" si="2"/>
        <v>30</v>
      </c>
      <c r="E64" s="68"/>
      <c r="F64" s="68">
        <v>30</v>
      </c>
      <c r="G64" s="62">
        <f t="shared" si="0"/>
        <v>30</v>
      </c>
      <c r="H64" s="63"/>
    </row>
    <row r="65" spans="1:8" ht="19.5" customHeight="1">
      <c r="A65" s="66">
        <v>2082001</v>
      </c>
      <c r="B65" s="67" t="s">
        <v>84</v>
      </c>
      <c r="C65" s="23">
        <v>30</v>
      </c>
      <c r="D65" s="65">
        <f t="shared" si="2"/>
        <v>30</v>
      </c>
      <c r="E65" s="68"/>
      <c r="F65" s="68">
        <v>30</v>
      </c>
      <c r="G65" s="62">
        <f t="shared" si="0"/>
        <v>0</v>
      </c>
      <c r="H65" s="63">
        <f t="shared" si="1"/>
        <v>0</v>
      </c>
    </row>
    <row r="66" spans="1:8" ht="19.5" customHeight="1">
      <c r="A66" s="66">
        <v>20825</v>
      </c>
      <c r="B66" s="67" t="s">
        <v>85</v>
      </c>
      <c r="C66" s="23"/>
      <c r="D66" s="65">
        <f t="shared" si="2"/>
        <v>10</v>
      </c>
      <c r="E66" s="68"/>
      <c r="F66" s="68">
        <v>10</v>
      </c>
      <c r="G66" s="62">
        <f t="shared" si="0"/>
        <v>10</v>
      </c>
      <c r="H66" s="63"/>
    </row>
    <row r="67" spans="1:8" ht="19.5" customHeight="1">
      <c r="A67" s="66">
        <v>2082502</v>
      </c>
      <c r="B67" s="67" t="s">
        <v>86</v>
      </c>
      <c r="C67" s="23">
        <v>10</v>
      </c>
      <c r="D67" s="65">
        <f t="shared" si="2"/>
        <v>10</v>
      </c>
      <c r="E67" s="68"/>
      <c r="F67" s="68">
        <v>10</v>
      </c>
      <c r="G67" s="62">
        <f t="shared" si="0"/>
        <v>0</v>
      </c>
      <c r="H67" s="63">
        <f t="shared" si="1"/>
        <v>0</v>
      </c>
    </row>
    <row r="68" spans="1:8" ht="19.5" customHeight="1">
      <c r="A68" s="66">
        <v>20899</v>
      </c>
      <c r="B68" s="67" t="s">
        <v>87</v>
      </c>
      <c r="C68" s="23"/>
      <c r="D68" s="65">
        <f t="shared" si="2"/>
        <v>859.82</v>
      </c>
      <c r="E68" s="68"/>
      <c r="F68" s="68">
        <v>859.82</v>
      </c>
      <c r="G68" s="62">
        <f t="shared" si="0"/>
        <v>859.82</v>
      </c>
      <c r="H68" s="63"/>
    </row>
    <row r="69" spans="1:8" ht="19.5" customHeight="1">
      <c r="A69" s="66">
        <v>2089901</v>
      </c>
      <c r="B69" s="67" t="s">
        <v>88</v>
      </c>
      <c r="C69" s="23">
        <v>525.35</v>
      </c>
      <c r="D69" s="65">
        <f t="shared" si="2"/>
        <v>859.82</v>
      </c>
      <c r="E69" s="68"/>
      <c r="F69" s="68">
        <v>859.82</v>
      </c>
      <c r="G69" s="62">
        <f t="shared" si="0"/>
        <v>334.47</v>
      </c>
      <c r="H69" s="63">
        <f t="shared" si="1"/>
        <v>0.6366612734367565</v>
      </c>
    </row>
    <row r="70" spans="1:8" ht="19.5" customHeight="1">
      <c r="A70" s="66">
        <v>210</v>
      </c>
      <c r="B70" s="67" t="s">
        <v>89</v>
      </c>
      <c r="C70" s="23">
        <v>26</v>
      </c>
      <c r="D70" s="65">
        <f t="shared" si="2"/>
        <v>44</v>
      </c>
      <c r="E70" s="68"/>
      <c r="F70" s="68">
        <v>44</v>
      </c>
      <c r="G70" s="62">
        <f t="shared" si="0"/>
        <v>18</v>
      </c>
      <c r="H70" s="63">
        <f t="shared" si="1"/>
        <v>0.6923076923076923</v>
      </c>
    </row>
    <row r="71" spans="1:8" ht="19.5" customHeight="1">
      <c r="A71" s="66">
        <v>21001</v>
      </c>
      <c r="B71" s="67" t="s">
        <v>90</v>
      </c>
      <c r="C71" s="23"/>
      <c r="D71" s="65">
        <f t="shared" si="2"/>
        <v>0</v>
      </c>
      <c r="E71" s="68"/>
      <c r="F71" s="68"/>
      <c r="G71" s="62">
        <f t="shared" si="0"/>
        <v>0</v>
      </c>
      <c r="H71" s="63"/>
    </row>
    <row r="72" spans="1:8" ht="19.5" customHeight="1">
      <c r="A72" s="66">
        <v>2100101</v>
      </c>
      <c r="B72" s="67" t="s">
        <v>15</v>
      </c>
      <c r="C72" s="23"/>
      <c r="D72" s="65">
        <f t="shared" si="2"/>
        <v>4</v>
      </c>
      <c r="E72" s="68"/>
      <c r="F72" s="68">
        <v>4</v>
      </c>
      <c r="G72" s="62">
        <f aca="true" t="shared" si="3" ref="G72:G97">D72-C72</f>
        <v>4</v>
      </c>
      <c r="H72" s="63"/>
    </row>
    <row r="73" spans="1:8" ht="19.5" customHeight="1">
      <c r="A73" s="66">
        <v>21016</v>
      </c>
      <c r="B73" s="67" t="s">
        <v>92</v>
      </c>
      <c r="C73" s="23"/>
      <c r="D73" s="65">
        <f aca="true" t="shared" si="4" ref="D73:D97">E73+F73</f>
        <v>0</v>
      </c>
      <c r="E73" s="68"/>
      <c r="F73" s="68"/>
      <c r="G73" s="62">
        <f t="shared" si="3"/>
        <v>0</v>
      </c>
      <c r="H73" s="63"/>
    </row>
    <row r="74" spans="1:8" ht="19.5" customHeight="1">
      <c r="A74" s="66">
        <v>2101601</v>
      </c>
      <c r="B74" s="67" t="s">
        <v>93</v>
      </c>
      <c r="C74" s="23">
        <v>26</v>
      </c>
      <c r="D74" s="65">
        <f t="shared" si="4"/>
        <v>40</v>
      </c>
      <c r="E74" s="68"/>
      <c r="F74" s="68">
        <v>40</v>
      </c>
      <c r="G74" s="62">
        <f t="shared" si="3"/>
        <v>14</v>
      </c>
      <c r="H74" s="63">
        <f aca="true" t="shared" si="5" ref="H72:H97">G74/C74</f>
        <v>0.5384615384615384</v>
      </c>
    </row>
    <row r="75" spans="1:8" ht="19.5" customHeight="1">
      <c r="A75" s="66">
        <v>212</v>
      </c>
      <c r="B75" s="67" t="s">
        <v>94</v>
      </c>
      <c r="C75" s="23">
        <v>1062.35</v>
      </c>
      <c r="D75" s="65">
        <f t="shared" si="4"/>
        <v>1015.93</v>
      </c>
      <c r="E75" s="68"/>
      <c r="F75" s="68">
        <v>1015.93</v>
      </c>
      <c r="G75" s="62">
        <f t="shared" si="3"/>
        <v>-46.41999999999996</v>
      </c>
      <c r="H75" s="63">
        <f t="shared" si="5"/>
        <v>-0.04369558055254856</v>
      </c>
    </row>
    <row r="76" spans="1:8" ht="19.5" customHeight="1">
      <c r="A76" s="66">
        <v>21201</v>
      </c>
      <c r="B76" s="67" t="s">
        <v>95</v>
      </c>
      <c r="C76" s="23"/>
      <c r="D76" s="65">
        <f t="shared" si="4"/>
        <v>0</v>
      </c>
      <c r="E76" s="68"/>
      <c r="F76" s="68"/>
      <c r="G76" s="62">
        <f t="shared" si="3"/>
        <v>0</v>
      </c>
      <c r="H76" s="63"/>
    </row>
    <row r="77" spans="1:8" ht="19.5" customHeight="1">
      <c r="A77" s="66">
        <v>2120101</v>
      </c>
      <c r="B77" s="67" t="s">
        <v>96</v>
      </c>
      <c r="C77" s="23"/>
      <c r="D77" s="65">
        <f t="shared" si="4"/>
        <v>0</v>
      </c>
      <c r="E77" s="68"/>
      <c r="F77" s="68"/>
      <c r="G77" s="62">
        <f t="shared" si="3"/>
        <v>0</v>
      </c>
      <c r="H77" s="63"/>
    </row>
    <row r="78" spans="1:8" ht="19.5" customHeight="1">
      <c r="A78" s="66">
        <v>2120104</v>
      </c>
      <c r="B78" s="67" t="s">
        <v>97</v>
      </c>
      <c r="C78" s="23">
        <v>43.14</v>
      </c>
      <c r="D78" s="65">
        <f t="shared" si="4"/>
        <v>38.55</v>
      </c>
      <c r="E78" s="68"/>
      <c r="F78" s="68">
        <v>38.55</v>
      </c>
      <c r="G78" s="62">
        <f t="shared" si="3"/>
        <v>-4.590000000000003</v>
      </c>
      <c r="H78" s="63">
        <f t="shared" si="5"/>
        <v>-0.10639777468706545</v>
      </c>
    </row>
    <row r="79" spans="1:8" ht="19.5" customHeight="1">
      <c r="A79" s="66">
        <v>21205</v>
      </c>
      <c r="B79" s="67" t="s">
        <v>98</v>
      </c>
      <c r="C79" s="23"/>
      <c r="D79" s="65">
        <f t="shared" si="4"/>
        <v>0</v>
      </c>
      <c r="E79" s="68"/>
      <c r="F79" s="68"/>
      <c r="G79" s="62">
        <f t="shared" si="3"/>
        <v>0</v>
      </c>
      <c r="H79" s="63"/>
    </row>
    <row r="80" spans="1:8" ht="19.5" customHeight="1">
      <c r="A80" s="66">
        <v>2120501</v>
      </c>
      <c r="B80" s="67" t="s">
        <v>99</v>
      </c>
      <c r="C80" s="23">
        <v>1019.21</v>
      </c>
      <c r="D80" s="65">
        <f t="shared" si="4"/>
        <v>977.38</v>
      </c>
      <c r="E80" s="68"/>
      <c r="F80" s="68">
        <v>977.38</v>
      </c>
      <c r="G80" s="62">
        <f t="shared" si="3"/>
        <v>-41.83000000000004</v>
      </c>
      <c r="H80" s="63">
        <f t="shared" si="5"/>
        <v>-0.04104159103619474</v>
      </c>
    </row>
    <row r="81" spans="1:8" ht="19.5" customHeight="1">
      <c r="A81" s="66">
        <v>213</v>
      </c>
      <c r="B81" s="67" t="s">
        <v>100</v>
      </c>
      <c r="C81" s="23">
        <v>517.53</v>
      </c>
      <c r="D81" s="65">
        <f t="shared" si="4"/>
        <v>531.63</v>
      </c>
      <c r="E81" s="68"/>
      <c r="F81" s="68">
        <v>531.63</v>
      </c>
      <c r="G81" s="62">
        <f t="shared" si="3"/>
        <v>14.100000000000023</v>
      </c>
      <c r="H81" s="63">
        <f t="shared" si="5"/>
        <v>0.027244797403049144</v>
      </c>
    </row>
    <row r="82" spans="1:8" ht="19.5" customHeight="1">
      <c r="A82" s="66">
        <v>21301</v>
      </c>
      <c r="B82" s="67" t="s">
        <v>101</v>
      </c>
      <c r="C82" s="23"/>
      <c r="D82" s="65">
        <f t="shared" si="4"/>
        <v>0</v>
      </c>
      <c r="E82" s="68"/>
      <c r="F82" s="68"/>
      <c r="G82" s="62">
        <f t="shared" si="3"/>
        <v>0</v>
      </c>
      <c r="H82" s="63"/>
    </row>
    <row r="83" spans="1:8" ht="19.5" customHeight="1">
      <c r="A83" s="66">
        <v>2130101</v>
      </c>
      <c r="B83" s="67" t="s">
        <v>102</v>
      </c>
      <c r="C83" s="23"/>
      <c r="D83" s="65">
        <f t="shared" si="4"/>
        <v>0</v>
      </c>
      <c r="E83" s="68"/>
      <c r="F83" s="68"/>
      <c r="G83" s="62">
        <f t="shared" si="3"/>
        <v>0</v>
      </c>
      <c r="H83" s="63"/>
    </row>
    <row r="84" spans="1:8" ht="19.5" customHeight="1">
      <c r="A84" s="66">
        <v>2130112</v>
      </c>
      <c r="B84" s="67" t="s">
        <v>103</v>
      </c>
      <c r="C84" s="23">
        <v>50.03</v>
      </c>
      <c r="D84" s="65">
        <f t="shared" si="4"/>
        <v>53.73</v>
      </c>
      <c r="E84" s="68"/>
      <c r="F84" s="68">
        <v>53.73</v>
      </c>
      <c r="G84" s="62">
        <f t="shared" si="3"/>
        <v>3.6999999999999957</v>
      </c>
      <c r="H84" s="63">
        <f t="shared" si="5"/>
        <v>0.0739556266240255</v>
      </c>
    </row>
    <row r="85" spans="1:8" ht="19.5" customHeight="1">
      <c r="A85" s="66"/>
      <c r="B85" s="67" t="s">
        <v>15</v>
      </c>
      <c r="C85" s="23">
        <v>260</v>
      </c>
      <c r="D85" s="65">
        <f t="shared" si="4"/>
        <v>200</v>
      </c>
      <c r="E85" s="68"/>
      <c r="F85" s="68">
        <v>200</v>
      </c>
      <c r="G85" s="62">
        <f t="shared" si="3"/>
        <v>-60</v>
      </c>
      <c r="H85" s="63">
        <f t="shared" si="5"/>
        <v>-0.23076923076923078</v>
      </c>
    </row>
    <row r="86" spans="1:8" ht="19.5" customHeight="1">
      <c r="A86" s="66">
        <v>21303</v>
      </c>
      <c r="B86" s="67" t="s">
        <v>104</v>
      </c>
      <c r="C86" s="23"/>
      <c r="D86" s="65">
        <f t="shared" si="4"/>
        <v>0</v>
      </c>
      <c r="E86" s="68"/>
      <c r="F86" s="68"/>
      <c r="G86" s="62">
        <f t="shared" si="3"/>
        <v>0</v>
      </c>
      <c r="H86" s="63"/>
    </row>
    <row r="87" spans="1:8" ht="19.5" customHeight="1">
      <c r="A87" s="66">
        <v>2130399</v>
      </c>
      <c r="B87" s="67" t="s">
        <v>105</v>
      </c>
      <c r="C87" s="23">
        <v>207.5</v>
      </c>
      <c r="D87" s="65">
        <f t="shared" si="4"/>
        <v>277.9</v>
      </c>
      <c r="E87" s="68"/>
      <c r="F87" s="68">
        <v>277.9</v>
      </c>
      <c r="G87" s="62">
        <f t="shared" si="3"/>
        <v>70.39999999999998</v>
      </c>
      <c r="H87" s="63">
        <f t="shared" si="5"/>
        <v>0.3392771084337348</v>
      </c>
    </row>
    <row r="88" spans="1:8" ht="19.5" customHeight="1">
      <c r="A88" s="66">
        <v>221</v>
      </c>
      <c r="B88" s="67" t="s">
        <v>106</v>
      </c>
      <c r="C88" s="23">
        <v>410</v>
      </c>
      <c r="D88" s="65">
        <f t="shared" si="4"/>
        <v>387</v>
      </c>
      <c r="E88" s="68">
        <v>387</v>
      </c>
      <c r="F88" s="68"/>
      <c r="G88" s="62">
        <f t="shared" si="3"/>
        <v>-23</v>
      </c>
      <c r="H88" s="63">
        <f t="shared" si="5"/>
        <v>-0.05609756097560976</v>
      </c>
    </row>
    <row r="89" spans="1:8" ht="19.5" customHeight="1">
      <c r="A89" s="66">
        <v>22102</v>
      </c>
      <c r="B89" s="67" t="s">
        <v>107</v>
      </c>
      <c r="C89" s="23">
        <v>410</v>
      </c>
      <c r="D89" s="65">
        <f t="shared" si="4"/>
        <v>387</v>
      </c>
      <c r="E89" s="68">
        <v>387</v>
      </c>
      <c r="F89" s="68"/>
      <c r="G89" s="62">
        <f t="shared" si="3"/>
        <v>-23</v>
      </c>
      <c r="H89" s="63">
        <f t="shared" si="5"/>
        <v>-0.05609756097560976</v>
      </c>
    </row>
    <row r="90" spans="1:8" ht="19.5" customHeight="1">
      <c r="A90" s="66">
        <v>2210201</v>
      </c>
      <c r="B90" s="67" t="s">
        <v>108</v>
      </c>
      <c r="C90" s="23">
        <v>410</v>
      </c>
      <c r="D90" s="65">
        <f t="shared" si="4"/>
        <v>0</v>
      </c>
      <c r="E90" s="68"/>
      <c r="F90" s="68"/>
      <c r="G90" s="62">
        <f t="shared" si="3"/>
        <v>-410</v>
      </c>
      <c r="H90" s="63">
        <f t="shared" si="5"/>
        <v>-1</v>
      </c>
    </row>
    <row r="91" spans="1:8" ht="19.5" customHeight="1">
      <c r="A91" s="66">
        <v>2210202</v>
      </c>
      <c r="B91" s="67" t="s">
        <v>109</v>
      </c>
      <c r="C91" s="23"/>
      <c r="D91" s="65">
        <f t="shared" si="4"/>
        <v>0</v>
      </c>
      <c r="E91" s="68"/>
      <c r="F91" s="68"/>
      <c r="G91" s="62">
        <f t="shared" si="3"/>
        <v>0</v>
      </c>
      <c r="H91" s="63"/>
    </row>
    <row r="92" spans="1:8" ht="19.5" customHeight="1">
      <c r="A92" s="66">
        <v>2210203</v>
      </c>
      <c r="B92" s="67" t="s">
        <v>110</v>
      </c>
      <c r="C92" s="23"/>
      <c r="D92" s="65">
        <f t="shared" si="4"/>
        <v>0</v>
      </c>
      <c r="E92" s="68"/>
      <c r="F92" s="68"/>
      <c r="G92" s="62">
        <f t="shared" si="3"/>
        <v>0</v>
      </c>
      <c r="H92" s="63"/>
    </row>
    <row r="93" spans="1:8" ht="19.5" customHeight="1">
      <c r="A93" s="66">
        <v>224</v>
      </c>
      <c r="B93" s="67" t="s">
        <v>111</v>
      </c>
      <c r="C93" s="23"/>
      <c r="D93" s="65">
        <f t="shared" si="4"/>
        <v>30</v>
      </c>
      <c r="E93" s="68"/>
      <c r="F93" s="68">
        <v>30</v>
      </c>
      <c r="G93" s="62">
        <f t="shared" si="3"/>
        <v>30</v>
      </c>
      <c r="H93" s="63"/>
    </row>
    <row r="94" spans="1:8" ht="19.5" customHeight="1">
      <c r="A94" s="66">
        <v>22401</v>
      </c>
      <c r="B94" s="67" t="s">
        <v>112</v>
      </c>
      <c r="C94" s="69"/>
      <c r="D94" s="65">
        <f t="shared" si="4"/>
        <v>0</v>
      </c>
      <c r="E94" s="68"/>
      <c r="F94" s="68"/>
      <c r="G94" s="62">
        <f t="shared" si="3"/>
        <v>0</v>
      </c>
      <c r="H94" s="63"/>
    </row>
    <row r="95" spans="1:8" ht="19.5" customHeight="1">
      <c r="A95" s="66">
        <v>2240101</v>
      </c>
      <c r="B95" s="70" t="s">
        <v>113</v>
      </c>
      <c r="C95" s="23"/>
      <c r="D95" s="65">
        <f t="shared" si="4"/>
        <v>0</v>
      </c>
      <c r="E95" s="68"/>
      <c r="F95" s="68"/>
      <c r="G95" s="62">
        <f t="shared" si="3"/>
        <v>0</v>
      </c>
      <c r="H95" s="63"/>
    </row>
    <row r="96" spans="1:8" ht="19.5" customHeight="1">
      <c r="A96" s="66">
        <v>2240102</v>
      </c>
      <c r="B96" s="70" t="s">
        <v>173</v>
      </c>
      <c r="C96" s="23"/>
      <c r="D96" s="65">
        <f t="shared" si="4"/>
        <v>30</v>
      </c>
      <c r="E96" s="68"/>
      <c r="F96" s="68">
        <v>30</v>
      </c>
      <c r="G96" s="62">
        <f t="shared" si="3"/>
        <v>30</v>
      </c>
      <c r="H96" s="63"/>
    </row>
    <row r="97" spans="1:8" ht="19.5" customHeight="1">
      <c r="A97" s="66">
        <v>227</v>
      </c>
      <c r="B97" s="71" t="s">
        <v>174</v>
      </c>
      <c r="C97" s="23">
        <v>100</v>
      </c>
      <c r="D97" s="65">
        <f t="shared" si="4"/>
        <v>100</v>
      </c>
      <c r="E97" s="68"/>
      <c r="F97" s="68">
        <v>100</v>
      </c>
      <c r="G97" s="62">
        <f t="shared" si="3"/>
        <v>0</v>
      </c>
      <c r="H97" s="63">
        <f t="shared" si="5"/>
        <v>0</v>
      </c>
    </row>
  </sheetData>
  <sheetProtection/>
  <mergeCells count="7">
    <mergeCell ref="A1:B1"/>
    <mergeCell ref="A3:H3"/>
    <mergeCell ref="A5:B5"/>
    <mergeCell ref="D5:F5"/>
    <mergeCell ref="G5:H5"/>
    <mergeCell ref="A7:B7"/>
    <mergeCell ref="C5:C6"/>
  </mergeCells>
  <printOptions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D7" sqref="D7:E7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46"/>
    </row>
    <row r="2" spans="1:5" s="6" customFormat="1" ht="12">
      <c r="A2" s="13"/>
      <c r="E2" s="2" t="s">
        <v>175</v>
      </c>
    </row>
    <row r="3" spans="1:5" s="45" customFormat="1" ht="25.5" customHeight="1">
      <c r="A3" s="4" t="s">
        <v>176</v>
      </c>
      <c r="B3" s="5"/>
      <c r="C3" s="5"/>
      <c r="D3" s="47"/>
      <c r="E3" s="47"/>
    </row>
    <row r="4" spans="1:5" s="6" customFormat="1" ht="26.25" customHeight="1">
      <c r="A4" s="48" t="s">
        <v>3</v>
      </c>
      <c r="E4" s="2" t="s">
        <v>4</v>
      </c>
    </row>
    <row r="5" spans="1:5" ht="21" customHeight="1">
      <c r="A5" s="49" t="s">
        <v>177</v>
      </c>
      <c r="B5" s="32"/>
      <c r="C5" s="50" t="s">
        <v>178</v>
      </c>
      <c r="D5" s="51"/>
      <c r="E5" s="52"/>
    </row>
    <row r="6" spans="1:5" ht="21" customHeight="1">
      <c r="A6" s="7" t="s">
        <v>167</v>
      </c>
      <c r="B6" s="7" t="s">
        <v>168</v>
      </c>
      <c r="C6" s="7" t="s">
        <v>16</v>
      </c>
      <c r="D6" s="53" t="s">
        <v>179</v>
      </c>
      <c r="E6" s="53" t="s">
        <v>180</v>
      </c>
    </row>
    <row r="7" spans="1:5" ht="21" customHeight="1">
      <c r="A7" s="54" t="s">
        <v>16</v>
      </c>
      <c r="B7" s="55"/>
      <c r="C7" s="7"/>
      <c r="D7" s="56">
        <f>D8+D31</f>
        <v>2682</v>
      </c>
      <c r="E7" s="56">
        <f>E17+E35</f>
        <v>168</v>
      </c>
    </row>
    <row r="8" spans="1:5" ht="21" customHeight="1">
      <c r="A8" s="57">
        <v>301</v>
      </c>
      <c r="B8" s="58" t="s">
        <v>181</v>
      </c>
      <c r="C8" s="7"/>
      <c r="D8" s="56">
        <v>2577</v>
      </c>
      <c r="E8" s="56"/>
    </row>
    <row r="9" spans="1:5" ht="21" customHeight="1">
      <c r="A9" s="57">
        <v>30101</v>
      </c>
      <c r="B9" s="57" t="s">
        <v>182</v>
      </c>
      <c r="C9" s="7"/>
      <c r="D9" s="56">
        <v>240</v>
      </c>
      <c r="E9" s="56"/>
    </row>
    <row r="10" spans="1:5" ht="21" customHeight="1">
      <c r="A10" s="57">
        <v>30102</v>
      </c>
      <c r="B10" s="57" t="s">
        <v>183</v>
      </c>
      <c r="C10" s="7"/>
      <c r="D10" s="56">
        <v>730</v>
      </c>
      <c r="E10" s="56"/>
    </row>
    <row r="11" spans="1:5" ht="21" customHeight="1">
      <c r="A11" s="57">
        <v>30103</v>
      </c>
      <c r="B11" s="57" t="s">
        <v>184</v>
      </c>
      <c r="C11" s="7"/>
      <c r="D11" s="56">
        <v>930</v>
      </c>
      <c r="E11" s="56"/>
    </row>
    <row r="12" spans="1:5" ht="21" customHeight="1">
      <c r="A12" s="57">
        <v>30104</v>
      </c>
      <c r="B12" s="57" t="s">
        <v>185</v>
      </c>
      <c r="C12" s="7"/>
      <c r="D12" s="56">
        <v>85</v>
      </c>
      <c r="E12" s="56"/>
    </row>
    <row r="13" spans="1:5" ht="21" customHeight="1">
      <c r="A13" s="57">
        <v>30107</v>
      </c>
      <c r="B13" s="57" t="s">
        <v>186</v>
      </c>
      <c r="C13" s="59"/>
      <c r="D13" s="56"/>
      <c r="E13" s="56"/>
    </row>
    <row r="14" spans="1:5" ht="21" customHeight="1">
      <c r="A14" s="57">
        <v>30108</v>
      </c>
      <c r="B14" s="57" t="s">
        <v>187</v>
      </c>
      <c r="C14" s="59"/>
      <c r="D14" s="56">
        <v>157</v>
      </c>
      <c r="E14" s="56"/>
    </row>
    <row r="15" spans="1:5" ht="21" customHeight="1">
      <c r="A15" s="57">
        <v>30109</v>
      </c>
      <c r="B15" s="57" t="s">
        <v>188</v>
      </c>
      <c r="C15" s="59"/>
      <c r="D15" s="56">
        <v>48</v>
      </c>
      <c r="E15" s="56"/>
    </row>
    <row r="16" spans="1:5" ht="21" customHeight="1">
      <c r="A16" s="57">
        <v>30113</v>
      </c>
      <c r="B16" s="57" t="s">
        <v>189</v>
      </c>
      <c r="C16" s="59"/>
      <c r="D16" s="56">
        <v>387</v>
      </c>
      <c r="E16" s="56"/>
    </row>
    <row r="17" spans="1:5" ht="21" customHeight="1">
      <c r="A17" s="57">
        <v>302</v>
      </c>
      <c r="B17" s="60" t="s">
        <v>190</v>
      </c>
      <c r="C17" s="59"/>
      <c r="D17" s="56"/>
      <c r="E17" s="56">
        <v>138</v>
      </c>
    </row>
    <row r="18" spans="1:5" ht="21" customHeight="1">
      <c r="A18" s="57">
        <v>30201</v>
      </c>
      <c r="B18" s="57" t="s">
        <v>191</v>
      </c>
      <c r="C18" s="59"/>
      <c r="D18" s="56"/>
      <c r="E18" s="56">
        <v>27</v>
      </c>
    </row>
    <row r="19" spans="1:5" ht="21" customHeight="1">
      <c r="A19" s="57">
        <v>30205</v>
      </c>
      <c r="B19" s="57" t="s">
        <v>192</v>
      </c>
      <c r="C19" s="59"/>
      <c r="D19" s="56"/>
      <c r="E19" s="56">
        <v>2</v>
      </c>
    </row>
    <row r="20" spans="1:5" ht="21" customHeight="1">
      <c r="A20" s="57">
        <v>30206</v>
      </c>
      <c r="B20" s="57" t="s">
        <v>193</v>
      </c>
      <c r="C20" s="59"/>
      <c r="D20" s="56"/>
      <c r="E20" s="56">
        <v>20</v>
      </c>
    </row>
    <row r="21" spans="1:5" ht="21" customHeight="1">
      <c r="A21" s="57">
        <v>30207</v>
      </c>
      <c r="B21" s="57" t="s">
        <v>194</v>
      </c>
      <c r="C21" s="59"/>
      <c r="D21" s="56"/>
      <c r="E21" s="56">
        <v>15</v>
      </c>
    </row>
    <row r="22" spans="1:5" ht="21" customHeight="1">
      <c r="A22" s="57">
        <v>30211</v>
      </c>
      <c r="B22" s="57" t="s">
        <v>195</v>
      </c>
      <c r="C22" s="59"/>
      <c r="D22" s="56"/>
      <c r="E22" s="56">
        <v>5</v>
      </c>
    </row>
    <row r="23" spans="1:5" ht="21" customHeight="1">
      <c r="A23" s="57">
        <v>30212</v>
      </c>
      <c r="B23" s="57" t="s">
        <v>196</v>
      </c>
      <c r="C23" s="59"/>
      <c r="D23" s="56"/>
      <c r="E23" s="56">
        <v>8</v>
      </c>
    </row>
    <row r="24" spans="1:5" ht="21" customHeight="1">
      <c r="A24" s="57">
        <v>30213</v>
      </c>
      <c r="B24" s="57" t="s">
        <v>197</v>
      </c>
      <c r="C24" s="59"/>
      <c r="D24" s="56"/>
      <c r="E24" s="56">
        <v>15</v>
      </c>
    </row>
    <row r="25" spans="1:5" ht="21" customHeight="1">
      <c r="A25" s="57">
        <v>30215</v>
      </c>
      <c r="B25" s="57" t="s">
        <v>198</v>
      </c>
      <c r="C25" s="59"/>
      <c r="D25" s="56"/>
      <c r="E25" s="56">
        <v>2</v>
      </c>
    </row>
    <row r="26" spans="1:5" ht="21" customHeight="1">
      <c r="A26" s="57">
        <v>30216</v>
      </c>
      <c r="B26" s="57" t="s">
        <v>199</v>
      </c>
      <c r="C26" s="59"/>
      <c r="D26" s="56"/>
      <c r="E26" s="56"/>
    </row>
    <row r="27" spans="1:5" ht="21" customHeight="1">
      <c r="A27" s="57">
        <v>30217</v>
      </c>
      <c r="B27" s="57" t="s">
        <v>200</v>
      </c>
      <c r="C27" s="59"/>
      <c r="D27" s="56"/>
      <c r="E27" s="56">
        <v>3</v>
      </c>
    </row>
    <row r="28" spans="1:5" ht="21" customHeight="1">
      <c r="A28" s="57">
        <v>30231</v>
      </c>
      <c r="B28" s="57" t="s">
        <v>201</v>
      </c>
      <c r="C28" s="59"/>
      <c r="D28" s="56"/>
      <c r="E28" s="56">
        <v>3</v>
      </c>
    </row>
    <row r="29" spans="1:5" ht="21" customHeight="1">
      <c r="A29" s="57">
        <v>30239</v>
      </c>
      <c r="B29" s="57" t="s">
        <v>202</v>
      </c>
      <c r="C29" s="59"/>
      <c r="D29" s="56"/>
      <c r="E29" s="56">
        <v>26</v>
      </c>
    </row>
    <row r="30" spans="1:5" ht="21" customHeight="1">
      <c r="A30" s="57">
        <v>30299</v>
      </c>
      <c r="B30" s="57" t="s">
        <v>15</v>
      </c>
      <c r="C30" s="59"/>
      <c r="D30" s="56"/>
      <c r="E30" s="56">
        <v>12</v>
      </c>
    </row>
    <row r="31" spans="1:5" ht="21" customHeight="1">
      <c r="A31" s="57">
        <v>303</v>
      </c>
      <c r="B31" s="58" t="s">
        <v>203</v>
      </c>
      <c r="C31" s="59"/>
      <c r="D31" s="56">
        <v>105</v>
      </c>
      <c r="E31" s="56"/>
    </row>
    <row r="32" spans="1:5" ht="21" customHeight="1">
      <c r="A32" s="57">
        <v>30302</v>
      </c>
      <c r="B32" s="57" t="s">
        <v>204</v>
      </c>
      <c r="C32" s="59"/>
      <c r="D32" s="56">
        <v>80</v>
      </c>
      <c r="E32" s="56"/>
    </row>
    <row r="33" spans="1:5" ht="21" customHeight="1">
      <c r="A33" s="57">
        <v>30307</v>
      </c>
      <c r="B33" s="57" t="s">
        <v>205</v>
      </c>
      <c r="C33" s="59"/>
      <c r="D33" s="56"/>
      <c r="E33" s="56"/>
    </row>
    <row r="34" spans="1:5" ht="21" customHeight="1">
      <c r="A34" s="57">
        <v>30399</v>
      </c>
      <c r="B34" s="57" t="s">
        <v>206</v>
      </c>
      <c r="C34" s="59"/>
      <c r="D34" s="56">
        <v>25</v>
      </c>
      <c r="E34" s="56"/>
    </row>
    <row r="35" spans="1:5" ht="21" customHeight="1">
      <c r="A35" s="7">
        <v>310</v>
      </c>
      <c r="B35" s="59" t="s">
        <v>207</v>
      </c>
      <c r="C35" s="59"/>
      <c r="D35" s="56"/>
      <c r="E35" s="56">
        <v>30</v>
      </c>
    </row>
    <row r="36" spans="1:5" ht="21" customHeight="1">
      <c r="A36" s="7">
        <v>31002</v>
      </c>
      <c r="B36" s="59" t="s">
        <v>208</v>
      </c>
      <c r="C36" s="59"/>
      <c r="D36" s="56"/>
      <c r="E36" s="56">
        <v>30</v>
      </c>
    </row>
    <row r="37" spans="1:5" ht="21" customHeight="1">
      <c r="A37" s="7">
        <v>312</v>
      </c>
      <c r="B37" s="59" t="s">
        <v>209</v>
      </c>
      <c r="C37" s="59"/>
      <c r="D37" s="56"/>
      <c r="E37" s="56"/>
    </row>
    <row r="38" spans="1:5" ht="21" customHeight="1">
      <c r="A38" s="7">
        <v>3129</v>
      </c>
      <c r="B38" s="59" t="s">
        <v>210</v>
      </c>
      <c r="C38" s="59"/>
      <c r="D38" s="56"/>
      <c r="E38" s="56"/>
    </row>
    <row r="39" spans="1:5" ht="21" customHeight="1">
      <c r="A39" s="7"/>
      <c r="B39" s="59"/>
      <c r="C39" s="59"/>
      <c r="D39" s="56"/>
      <c r="E39" s="56"/>
    </row>
    <row r="40" spans="1:5" ht="21" customHeight="1">
      <c r="A40" s="7"/>
      <c r="B40" s="59"/>
      <c r="C40" s="59"/>
      <c r="D40" s="56"/>
      <c r="E40" s="56"/>
    </row>
    <row r="41" spans="1:5" ht="21" customHeight="1">
      <c r="A41" s="7"/>
      <c r="B41" s="59"/>
      <c r="C41" s="59"/>
      <c r="D41" s="56"/>
      <c r="E41" s="56"/>
    </row>
    <row r="42" spans="1:5" ht="21" customHeight="1">
      <c r="A42" s="7"/>
      <c r="B42" s="59"/>
      <c r="C42" s="59"/>
      <c r="D42" s="56"/>
      <c r="E42" s="56"/>
    </row>
    <row r="43" spans="1:5" ht="21" customHeight="1">
      <c r="A43" s="7"/>
      <c r="B43" s="59"/>
      <c r="C43" s="59"/>
      <c r="D43" s="56"/>
      <c r="E43" s="56"/>
    </row>
    <row r="44" spans="1:5" ht="21" customHeight="1">
      <c r="A44" s="7"/>
      <c r="B44" s="59"/>
      <c r="C44" s="59"/>
      <c r="D44" s="56"/>
      <c r="E44" s="56"/>
    </row>
    <row r="45" spans="1:5" ht="21" customHeight="1">
      <c r="A45" s="7"/>
      <c r="B45" s="59"/>
      <c r="C45" s="59"/>
      <c r="D45" s="56"/>
      <c r="E45" s="56"/>
    </row>
    <row r="46" spans="1:5" ht="21" customHeight="1">
      <c r="A46" s="7"/>
      <c r="B46" s="59"/>
      <c r="C46" s="59"/>
      <c r="D46" s="56"/>
      <c r="E46" s="56"/>
    </row>
    <row r="47" spans="1:5" ht="21" customHeight="1">
      <c r="A47" s="7"/>
      <c r="B47" s="59"/>
      <c r="C47" s="59"/>
      <c r="D47" s="56"/>
      <c r="E47" s="56"/>
    </row>
    <row r="48" spans="1:5" ht="21" customHeight="1">
      <c r="A48" s="7"/>
      <c r="B48" s="59"/>
      <c r="C48" s="59"/>
      <c r="D48" s="56"/>
      <c r="E48" s="56"/>
    </row>
    <row r="49" spans="1:5" ht="21" customHeight="1">
      <c r="A49" s="7"/>
      <c r="B49" s="59"/>
      <c r="C49" s="59"/>
      <c r="D49" s="56"/>
      <c r="E49" s="56"/>
    </row>
    <row r="50" spans="1:5" ht="21" customHeight="1">
      <c r="A50" s="7"/>
      <c r="B50" s="59"/>
      <c r="C50" s="59"/>
      <c r="D50" s="56"/>
      <c r="E50" s="56"/>
    </row>
    <row r="51" spans="1:5" ht="21" customHeight="1">
      <c r="A51" s="7"/>
      <c r="B51" s="59"/>
      <c r="C51" s="59"/>
      <c r="D51" s="56"/>
      <c r="E51" s="56"/>
    </row>
    <row r="52" spans="1:5" ht="21" customHeight="1">
      <c r="A52" s="7"/>
      <c r="B52" s="59"/>
      <c r="C52" s="59"/>
      <c r="D52" s="56"/>
      <c r="E52" s="56"/>
    </row>
    <row r="53" spans="1:5" ht="21" customHeight="1">
      <c r="A53" s="7"/>
      <c r="B53" s="59"/>
      <c r="C53" s="59"/>
      <c r="D53" s="56"/>
      <c r="E53" s="56"/>
    </row>
    <row r="54" spans="1:5" ht="21" customHeight="1">
      <c r="A54" s="7"/>
      <c r="B54" s="59"/>
      <c r="C54" s="59"/>
      <c r="D54" s="56"/>
      <c r="E54" s="56"/>
    </row>
    <row r="55" spans="1:5" ht="21" customHeight="1">
      <c r="A55" s="7"/>
      <c r="B55" s="59"/>
      <c r="C55" s="59"/>
      <c r="D55" s="56"/>
      <c r="E55" s="56"/>
    </row>
    <row r="56" spans="1:5" ht="21" customHeight="1">
      <c r="A56" s="7"/>
      <c r="B56" s="59"/>
      <c r="C56" s="59"/>
      <c r="D56" s="56"/>
      <c r="E56" s="56"/>
    </row>
    <row r="57" spans="1:5" ht="21" customHeight="1">
      <c r="A57" s="7"/>
      <c r="B57" s="59"/>
      <c r="C57" s="59"/>
      <c r="D57" s="56"/>
      <c r="E57" s="56"/>
    </row>
    <row r="58" spans="1:5" ht="21" customHeight="1">
      <c r="A58" s="7"/>
      <c r="B58" s="59"/>
      <c r="C58" s="59"/>
      <c r="D58" s="56"/>
      <c r="E58" s="56"/>
    </row>
    <row r="59" spans="1:5" ht="21" customHeight="1">
      <c r="A59" s="7"/>
      <c r="B59" s="59"/>
      <c r="C59" s="59"/>
      <c r="D59" s="56"/>
      <c r="E59" s="56"/>
    </row>
    <row r="60" spans="1:5" ht="21" customHeight="1">
      <c r="A60" s="7"/>
      <c r="B60" s="59"/>
      <c r="C60" s="59"/>
      <c r="D60" s="56"/>
      <c r="E60" s="56"/>
    </row>
    <row r="61" spans="1:5" ht="21" customHeight="1">
      <c r="A61" s="7"/>
      <c r="B61" s="59"/>
      <c r="C61" s="59"/>
      <c r="D61" s="56"/>
      <c r="E61" s="56"/>
    </row>
    <row r="62" spans="1:5" ht="21" customHeight="1">
      <c r="A62" s="7"/>
      <c r="B62" s="59"/>
      <c r="C62" s="59"/>
      <c r="D62" s="56"/>
      <c r="E62" s="56"/>
    </row>
    <row r="64" spans="1:2" ht="14.25">
      <c r="A64" s="6" t="s">
        <v>211</v>
      </c>
      <c r="B64" s="6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A1">
      <selection activeCell="F13" sqref="F13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4"/>
      <c r="D1" s="14"/>
      <c r="E1" s="14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212</v>
      </c>
      <c r="F2" s="13"/>
      <c r="G2" s="13"/>
      <c r="H2" s="13"/>
    </row>
    <row r="3" spans="1:244" s="11" customFormat="1" ht="32.25" customHeight="1">
      <c r="A3" s="16" t="s">
        <v>213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3</v>
      </c>
      <c r="B4" s="21"/>
      <c r="C4" s="22"/>
      <c r="D4" s="22"/>
      <c r="E4" s="10" t="s">
        <v>4</v>
      </c>
    </row>
    <row r="5" spans="1:5" ht="19.5" customHeight="1">
      <c r="A5" s="23" t="s">
        <v>163</v>
      </c>
      <c r="B5" s="24"/>
      <c r="C5" s="25" t="s">
        <v>214</v>
      </c>
      <c r="D5" s="26"/>
      <c r="E5" s="27"/>
    </row>
    <row r="6" spans="1:5" s="12" customFormat="1" ht="50.25" customHeight="1">
      <c r="A6" s="28" t="s">
        <v>167</v>
      </c>
      <c r="B6" s="29" t="s">
        <v>168</v>
      </c>
      <c r="C6" s="30" t="s">
        <v>16</v>
      </c>
      <c r="D6" s="30" t="s">
        <v>142</v>
      </c>
      <c r="E6" s="30" t="s">
        <v>143</v>
      </c>
    </row>
    <row r="7" spans="1:5" s="12" customFormat="1" ht="21" customHeight="1">
      <c r="A7" s="31" t="s">
        <v>16</v>
      </c>
      <c r="B7" s="32"/>
      <c r="C7" s="33"/>
      <c r="D7" s="33"/>
      <c r="E7" s="33"/>
    </row>
    <row r="8" spans="1:5" ht="21" customHeight="1">
      <c r="A8" s="34"/>
      <c r="B8" s="35" t="s">
        <v>215</v>
      </c>
      <c r="C8" s="36"/>
      <c r="D8" s="36"/>
      <c r="E8" s="36"/>
    </row>
    <row r="9" spans="1:5" ht="21" customHeight="1">
      <c r="A9" s="37"/>
      <c r="B9" s="35" t="s">
        <v>216</v>
      </c>
      <c r="C9" s="38"/>
      <c r="D9" s="38"/>
      <c r="E9" s="38"/>
    </row>
    <row r="10" spans="1:5" ht="21" customHeight="1">
      <c r="A10" s="37"/>
      <c r="B10" s="35" t="s">
        <v>217</v>
      </c>
      <c r="C10" s="39"/>
      <c r="D10" s="39"/>
      <c r="E10" s="39"/>
    </row>
    <row r="11" spans="1:5" ht="21" customHeight="1">
      <c r="A11" s="37"/>
      <c r="B11" s="35" t="s">
        <v>217</v>
      </c>
      <c r="C11" s="39"/>
      <c r="D11" s="39"/>
      <c r="E11" s="39"/>
    </row>
    <row r="12" spans="1:5" ht="21" customHeight="1">
      <c r="A12" s="40"/>
      <c r="B12" s="35" t="s">
        <v>218</v>
      </c>
      <c r="C12" s="41"/>
      <c r="D12" s="41"/>
      <c r="E12" s="41"/>
    </row>
    <row r="13" spans="1:5" ht="21" customHeight="1">
      <c r="A13" s="40"/>
      <c r="B13" s="35" t="s">
        <v>216</v>
      </c>
      <c r="C13" s="41"/>
      <c r="D13" s="41"/>
      <c r="E13" s="41"/>
    </row>
    <row r="14" spans="1:5" ht="21" customHeight="1">
      <c r="A14" s="40"/>
      <c r="B14" s="35" t="s">
        <v>219</v>
      </c>
      <c r="C14" s="41"/>
      <c r="D14" s="41"/>
      <c r="E14" s="41"/>
    </row>
    <row r="15" spans="1:5" ht="21" customHeight="1">
      <c r="A15" s="40"/>
      <c r="B15" s="35" t="s">
        <v>219</v>
      </c>
      <c r="C15" s="41"/>
      <c r="D15" s="41"/>
      <c r="E15" s="41"/>
    </row>
    <row r="16" spans="1:5" ht="21" customHeight="1">
      <c r="A16" s="40"/>
      <c r="B16" s="35" t="s">
        <v>220</v>
      </c>
      <c r="C16" s="41"/>
      <c r="D16" s="41"/>
      <c r="E16" s="41"/>
    </row>
    <row r="17" spans="1:5" ht="21" customHeight="1">
      <c r="A17" s="40"/>
      <c r="B17" s="7"/>
      <c r="C17" s="41"/>
      <c r="D17" s="41"/>
      <c r="E17" s="41"/>
    </row>
    <row r="19" spans="1:2" ht="19.5" customHeight="1">
      <c r="A19" s="42" t="s">
        <v>160</v>
      </c>
      <c r="B19" s="42"/>
    </row>
    <row r="20" spans="1:5" ht="19.5" customHeight="1">
      <c r="A20" s="43" t="s">
        <v>221</v>
      </c>
      <c r="C20" s="44"/>
      <c r="D20" s="44"/>
      <c r="E20" s="44"/>
    </row>
  </sheetData>
  <sheetProtection/>
  <mergeCells count="7">
    <mergeCell ref="A1:B1"/>
    <mergeCell ref="A3:E3"/>
    <mergeCell ref="A5:B5"/>
    <mergeCell ref="C5:E5"/>
    <mergeCell ref="A7:B7"/>
    <mergeCell ref="A19:B19"/>
    <mergeCell ref="A20:E20"/>
  </mergeCells>
  <printOptions/>
  <pageMargins left="0.75" right="0.75" top="1" bottom="0.4799999999999999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6" sqref="B6"/>
    </sheetView>
  </sheetViews>
  <sheetFormatPr defaultColWidth="9.00390625" defaultRowHeight="14.25"/>
  <cols>
    <col min="1" max="1" width="45.875" style="0" customWidth="1"/>
    <col min="2" max="2" width="50.37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222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223</v>
      </c>
      <c r="B3" s="5"/>
      <c r="L3" s="10"/>
    </row>
    <row r="4" spans="1:12" ht="17.25" customHeight="1">
      <c r="A4" s="6" t="s">
        <v>3</v>
      </c>
      <c r="B4" s="2" t="s">
        <v>4</v>
      </c>
      <c r="L4" s="2"/>
    </row>
    <row r="5" spans="1:4" ht="21" customHeight="1">
      <c r="A5" s="7" t="s">
        <v>224</v>
      </c>
      <c r="B5" s="7" t="s">
        <v>225</v>
      </c>
      <c r="C5" s="8"/>
      <c r="D5" s="8"/>
    </row>
    <row r="6" spans="1:2" ht="22.5" customHeight="1">
      <c r="A6" s="9" t="s">
        <v>226</v>
      </c>
      <c r="B6" s="9">
        <v>14</v>
      </c>
    </row>
    <row r="7" spans="1:2" ht="21" customHeight="1">
      <c r="A7" s="9" t="s">
        <v>227</v>
      </c>
      <c r="B7" s="9"/>
    </row>
    <row r="8" spans="1:2" ht="21" customHeight="1">
      <c r="A8" s="9" t="s">
        <v>228</v>
      </c>
      <c r="B8" s="9">
        <v>8</v>
      </c>
    </row>
    <row r="9" spans="1:2" ht="24" customHeight="1">
      <c r="A9" s="9" t="s">
        <v>229</v>
      </c>
      <c r="B9" s="9"/>
    </row>
    <row r="10" spans="1:2" ht="29.25" customHeight="1">
      <c r="A10" s="9" t="s">
        <v>230</v>
      </c>
      <c r="B10" s="9">
        <v>3</v>
      </c>
    </row>
    <row r="11" spans="1:2" ht="24.75" customHeight="1">
      <c r="A11" s="9" t="s">
        <v>231</v>
      </c>
      <c r="B11" s="9">
        <v>3</v>
      </c>
    </row>
    <row r="12" spans="1:2" ht="26.25" customHeight="1">
      <c r="A12" s="9" t="s">
        <v>232</v>
      </c>
      <c r="B12" s="9"/>
    </row>
    <row r="13" spans="1:2" ht="27" customHeight="1">
      <c r="A13" s="9" t="s">
        <v>233</v>
      </c>
      <c r="B13" s="9">
        <v>3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2020-06-24T10:19:35Z</cp:lastPrinted>
  <dcterms:created xsi:type="dcterms:W3CDTF">2013-02-18T08:49:03Z</dcterms:created>
  <dcterms:modified xsi:type="dcterms:W3CDTF">2020-07-07T08:14:34Z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